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год" sheetId="1" r:id="rId1"/>
  </sheets>
  <definedNames>
    <definedName name="_xlnm._FilterDatabase" localSheetId="0" hidden="1">год!$A$1:$H$123</definedName>
    <definedName name="_xlnm.Print_Titles" localSheetId="0">год!$5:$6</definedName>
    <definedName name="_xlnm.Print_Area" localSheetId="0">год!$A$1:$H$138</definedName>
  </definedNames>
  <calcPr calcId="145621"/>
</workbook>
</file>

<file path=xl/calcChain.xml><?xml version="1.0" encoding="utf-8"?>
<calcChain xmlns="http://schemas.openxmlformats.org/spreadsheetml/2006/main">
  <c r="G114" i="1" l="1"/>
  <c r="F114" i="1"/>
  <c r="G99" i="1"/>
  <c r="G98" i="1"/>
  <c r="E97" i="1"/>
  <c r="G97" i="1" s="1"/>
  <c r="G96" i="1"/>
  <c r="G95" i="1"/>
  <c r="G93" i="1"/>
  <c r="G92" i="1"/>
  <c r="G91" i="1"/>
  <c r="G90" i="1"/>
  <c r="G89" i="1"/>
  <c r="G88" i="1"/>
  <c r="G87" i="1"/>
  <c r="G86" i="1"/>
  <c r="G85" i="1"/>
  <c r="G84" i="1"/>
  <c r="G66" i="1"/>
  <c r="G62" i="1"/>
  <c r="G61" i="1"/>
  <c r="G60" i="1"/>
  <c r="G59" i="1"/>
  <c r="G56" i="1"/>
  <c r="G55" i="1"/>
  <c r="G54" i="1" s="1"/>
  <c r="F54" i="1"/>
  <c r="F7" i="1" s="1"/>
  <c r="E54" i="1"/>
  <c r="G50" i="1"/>
  <c r="G33" i="1"/>
  <c r="G27" i="1"/>
  <c r="G24" i="1"/>
  <c r="F20" i="1"/>
  <c r="E20" i="1"/>
  <c r="G20" i="1" s="1"/>
  <c r="G12" i="1"/>
  <c r="G8" i="1" s="1"/>
  <c r="G7" i="1" s="1"/>
  <c r="F8" i="1"/>
  <c r="E8" i="1"/>
  <c r="E7" i="1" s="1"/>
</calcChain>
</file>

<file path=xl/sharedStrings.xml><?xml version="1.0" encoding="utf-8"?>
<sst xmlns="http://schemas.openxmlformats.org/spreadsheetml/2006/main" count="531" uniqueCount="332">
  <si>
    <t>Отчет по плану  мероприятий по увеличению эффективности  использования собственной доходной базы и оптимизации расходов бюджета Миасского городского округа за 2024 год</t>
  </si>
  <si>
    <t>№ п/п</t>
  </si>
  <si>
    <t xml:space="preserve">Наименование </t>
  </si>
  <si>
    <t>Проведенная работа</t>
  </si>
  <si>
    <t>Срок исполнения</t>
  </si>
  <si>
    <t xml:space="preserve">Результат (тыс.руб.): </t>
  </si>
  <si>
    <t>привлечено доходов (+) недополучено доходов</t>
  </si>
  <si>
    <t>Контрольные показатели</t>
  </si>
  <si>
    <t>Факт на            01.01.2025 г.</t>
  </si>
  <si>
    <t>откл</t>
  </si>
  <si>
    <t>заключение</t>
  </si>
  <si>
    <t>В части снижения резервов по налоговым и неналоговым доходам (всего):</t>
  </si>
  <si>
    <t xml:space="preserve">Увеличение поступлений налоговых доходов, снижение недоимки по налоговым доходам </t>
  </si>
  <si>
    <t>1.</t>
  </si>
  <si>
    <t>Проведение мониторинга поступлений налоговых доходов в бюджет Миасского городского округа</t>
  </si>
  <si>
    <t xml:space="preserve">Проводился ежедневный мониторинг поступлений налоговых доходов. Поступления в бюджет Округа за 2024 год составили 3049385,0 тыс. рублей. Рост к уровню 2023 года составил 23,4,0%, или 578102,5 тыс. рублей </t>
  </si>
  <si>
    <t>ежедневно</t>
  </si>
  <si>
    <t>Х</t>
  </si>
  <si>
    <t>2.</t>
  </si>
  <si>
    <t>Проведение мониторинга поступления налога на доходы физических (далее - НДФЛ), в том числе в разрезе крупнейших плательщиков</t>
  </si>
  <si>
    <t>Проводилтся ежемесячный мониторинг поступлений НДФЛ. Поступление доходов по состоянию за 2024 год по НДФЛ составило 2179127,4  тыс. рублей. Рост к  уровню  2023 года составил 21,2%, или 381673,7 тыс. рублей</t>
  </si>
  <si>
    <t>ежемесячно</t>
  </si>
  <si>
    <t>2.1.</t>
  </si>
  <si>
    <t>Проведение анализа причин снижения поступления НДФЛ, в том числе в разрезе крупнейших плательщиков. Предоставление информации для принятия решения о приглашении руководителей организаций на заседание межведомственной группы</t>
  </si>
  <si>
    <t>Проводился ежемесячный анализ поступления НДФЛ в бюджет Округа, в том числе в разрезе крупнейших плательщиков</t>
  </si>
  <si>
    <t>3.</t>
  </si>
  <si>
    <t>Организация работы по снижению задолженности по налогам и сборам в консолидированный бюджет Челябинской области, бюджет Миасского городского округа  и координация работы межведомственных рабочих групп по снижению задолженности по налогам и сборам в консолидированный бюджет Челябинской области:</t>
  </si>
  <si>
    <t>3.1.</t>
  </si>
  <si>
    <t>Проведение мониторинга и анализа недоимки по налоговым платежам в бюджет МГО. Предоставление информации о должниках для организации работы по погашению недоимки (на основании информационного ресурса от налогового органа)</t>
  </si>
  <si>
    <t>МРИ ФНС России № 32 по Челябинской области  в адрес Администрации МГО направлялись письма, в части списков по должникам</t>
  </si>
  <si>
    <t>3.2.</t>
  </si>
  <si>
    <t>Проведение заседаний  рабочей группы  по обеспечению полноты и своевременности поступления налогов, сборов в консолидированный бюджет Челябинской области и страховых взносов в государственные внебюджетные фонды, арендной платы земли Миасского городского округа, по снижению недоимки по местных налогам</t>
  </si>
  <si>
    <t xml:space="preserve">За   2024 год проведено 6 заседаний  рабочей группы </t>
  </si>
  <si>
    <t>3.3.</t>
  </si>
  <si>
    <t>Обеспечение снижение  недоимки по местным налогам по состоянию на 01.01.2025 г. (без учета безнадежной к взысканию) по сравнению с недоимкой по состоянию на 01.01.2024 г. не менее 30 %</t>
  </si>
  <si>
    <t xml:space="preserve">Недоимка по налоговым доходам (реальная к взысканию) на 01.01.2025 года по данным МРИ ФНС России № 32 по Челябинской области составляет 70433,7  тыс. рублей. Снижение к 01.01.2024 года составило 5,6 %, или 4215,8 тыс. рублей </t>
  </si>
  <si>
    <t>на постоянной основе</t>
  </si>
  <si>
    <t>4.</t>
  </si>
  <si>
    <t>Организация работы комиссии по легализации налоговой базы в отношении работодателей, выплачивающих заработную плату ниже среднего уровня по отрасли, установленную на основании анализа расчетов по страховым взносам за истекшие отчетные периоды (по данными МРИ ФНС России № 31 по Челябинской )</t>
  </si>
  <si>
    <t xml:space="preserve">За 2024 год проведено 3  заседания рабочей группы </t>
  </si>
  <si>
    <t>ежеквартально</t>
  </si>
  <si>
    <t>5.</t>
  </si>
  <si>
    <t>Организация работы по повышению уровня заработной платы до уровня средней заработной платы работников Миасского городского округа до уровня МРОТ, установленного по Челябинской области (по данными МРИ ФНС России № 31 по Челябинской области о работодателях, выплачивающих заработную плату ниже уровня МРОТ, установленного в Челябинской области)</t>
  </si>
  <si>
    <t>6.</t>
  </si>
  <si>
    <t>Проведение мероприятий, обеспечивающих предложения на торгах в собственность земельных участков, высвобожденных из-под ветхоаварийного жилья, сформированных вновь земельных участков под индивидуальное жилищное строительство. Для повышения заинтересованности потенциальных инвесторов и повышения уровня доходов бюджета от продажи земельных участков максимально прорабатывать технические условия подключения объектов к сетям инженерно-технического обеспечения</t>
  </si>
  <si>
    <t>В отчетном периоде мероприятия не проводились</t>
  </si>
  <si>
    <t>в течение года</t>
  </si>
  <si>
    <t>7.</t>
  </si>
  <si>
    <t>Проведение разъяснительной работы с населением о необходимости своевременной уплаты имущественных налогов с физических лиц путем информирования о сроках уплаты и последствиях несвоевременности уплаты имущественных налогов</t>
  </si>
  <si>
    <r>
      <rPr>
        <sz val="10.5"/>
        <color theme="1"/>
        <rFont val="Times New Roman"/>
        <family val="1"/>
        <charset val="204"/>
      </rPr>
      <t xml:space="preserve">В рамках проведения разъяснительной работы с населением о необходимости своевременной уплаты имущественных налогов с физических лиц путем информирования о сроках уплаты и последствиях несвоевременности уплаты имущественных налогов МРИ ФНС России № 31 по  Челябинской области проведены следующие мероприятия:-17  интервью (телеканалы "ОТВ", "Восточный экспресс");
- 21 публикаций в газетах;
- 1456 выхода на радио;
- 192 размещение на сайтах;
- 728 голосовых оповещений в ТРК "СЛОН";
- информация размещалась на 7 медиаэкранах ежедневно </t>
    </r>
    <r>
      <rPr>
        <sz val="10.5"/>
        <color rgb="FFFF0000"/>
        <rFont val="Times New Roman"/>
        <family val="1"/>
        <charset val="204"/>
      </rPr>
      <t xml:space="preserve">
</t>
    </r>
  </si>
  <si>
    <t>Увеличение поступления  неналоговых доходов, снижение задолженности по неналоговым доходам:</t>
  </si>
  <si>
    <t>8.</t>
  </si>
  <si>
    <t>Проведение мониторинга поступления неналоговых доходов в бюджет Миасского городского округа</t>
  </si>
  <si>
    <t>Проводился ежедневный мониторинг поступлений неналоговых доходов. Поступления в бюджет Округа за 2024 год составили 330982,1 тыс. рублей</t>
  </si>
  <si>
    <t>8.1.</t>
  </si>
  <si>
    <t>Проведение мониторинга поступления доходов от оказания платных услуг казенными учреждениями</t>
  </si>
  <si>
    <t>Проводился ежедневный мониторинг поступлений доходов от оказания платных услуг. Поступления в бюджет Округа за 2024 года составили 9073,4 тыс. рублей</t>
  </si>
  <si>
    <t>9.</t>
  </si>
  <si>
    <t>Осуществление мониторинга задолженности по арендной плате за пользование муниципальным имуществом и земельными участками, в разрезе арендаторов. Обеспечение снижения  задолженности по неналоговым доходам (без учета безнадежной к взысканию) на 01.01.2025 г. по сравнению с недоимкой по состоянию на 01.01.2024 г.</t>
  </si>
  <si>
    <t>Задолженность по неналоговым доходам (реальная к взысканию) на 01.01.2025 года по данным ГАД составляет 134211,6 тыс. рублей. Снижение к уровню  к 01.01.2025 года составил 3,5 %, или  5849,0 тыс. рублей</t>
  </si>
  <si>
    <t>Проведение заседаний рабочей группы по контролю за поступлением арендной платы за землю в бюджет Миасского городского округа</t>
  </si>
  <si>
    <t>За  2024 год проведено 6 заседаний рабочей группы, на которых заслушано 71  арендатор, имеющих задолженность по арендной плате за земли. По итогам проведения которых сумма погашенной задолженности составила 4112,7 тыс. рублей</t>
  </si>
  <si>
    <t>10.</t>
  </si>
  <si>
    <t xml:space="preserve">Разработка Дорожной карты (далее-Дорожной карты) по сокращению задолженности в бюджет Миасского городского округа арендной платы за земельные участки   </t>
  </si>
  <si>
    <t>Дорожная карта разработана и утверждена Главой Округа</t>
  </si>
  <si>
    <t>до 15 февраля 2024 года</t>
  </si>
  <si>
    <t>11.</t>
  </si>
  <si>
    <t xml:space="preserve">Направление информации об итогах реализации мероприятий Дорожной карты в адрес Главы Округа </t>
  </si>
  <si>
    <t xml:space="preserve">Дорожная карта будет направлена  в адрес Главы Округа </t>
  </si>
  <si>
    <t>ежеквартально до 20 числа месяца, следующего за отчетным</t>
  </si>
  <si>
    <t>12.</t>
  </si>
  <si>
    <t>Активизация претензионно - исковой работы с должниками по:</t>
  </si>
  <si>
    <t>постоянно</t>
  </si>
  <si>
    <t>- арендной плате за землю</t>
  </si>
  <si>
    <t>Направлено 119 претензий  о взыскании задолженности по арендной плате за земли. Поступило оплаты по претензиям 6247,5  тыс. рублей</t>
  </si>
  <si>
    <t>Активизация исковой работы с должниками по:</t>
  </si>
  <si>
    <t>.- арендной плате за пользование муниципальным имуществом</t>
  </si>
  <si>
    <r>
      <t xml:space="preserve"> </t>
    </r>
    <r>
      <rPr>
        <sz val="10.5"/>
        <color theme="1"/>
        <rFont val="Times New Roman"/>
        <family val="1"/>
        <charset val="204"/>
      </rPr>
      <t xml:space="preserve">Направлено 8  претензий по арендной плате за пользование муниципальным имуществом. Поступило оплаты по претензиям 92,3 тыс. рублей
</t>
    </r>
  </si>
  <si>
    <t>-  доходам от найма жилых помещений</t>
  </si>
  <si>
    <r>
      <t xml:space="preserve"> </t>
    </r>
    <r>
      <rPr>
        <sz val="10.5"/>
        <color theme="1"/>
        <rFont val="Times New Roman"/>
        <family val="1"/>
        <charset val="204"/>
      </rPr>
      <t xml:space="preserve">Направлено 87 требований о взыскании задолженности по доходам от найма жилых помещений. Сумма погашенной задолженности по направленным требованиям составила 12,1 тыс.рублей </t>
    </r>
  </si>
  <si>
    <t>13.</t>
  </si>
  <si>
    <t>Содействие выполнению мероприятий по проведению оценки кадастровой стоимости земельных участков, расположенных в границах Округа (в случае принятия уполномоченным органом власти Челябинской области соответствующего решения)</t>
  </si>
  <si>
    <t xml:space="preserve">По мере поступления запросов, проводится сотрудничество с Филиалом  ФГБУ «ФКП Росреестра» по Челябинской  области, в целях предоставления информации, необходимой для определения кадастровой стоимости земельных участков различных категорий </t>
  </si>
  <si>
    <t>14.</t>
  </si>
  <si>
    <t>Проведение разъяснительной работы с организациями, гражданами о недопустимости и последствиях несвоевременной уплаты аренды за муниципальное имущество, землю. Взыскание пени и штрафов за несвоевременное перечисление арендной платы по договорам. Проведение сверок с плательщиками</t>
  </si>
  <si>
    <t>При выдаче договора аренды проводится беседа с арендаторами о недопустимости и последствиях несвоевременной уплаты аренды за землю.
На сайте Администрации  размещена информация о сроках оплаты. Проведена разъяснительная работа с должниками через телефонную связь и электронную почту. В адрес плательщиков направлены акты сверки.В адрес плательщиков направлены акты сверки, разослано более 2000 смс-оповещений о наличие задолженности по арендной плате за земли. По состоянию на 01.01.2025 года оплачено пени в сумме 5143,3 тыс. рублей</t>
  </si>
  <si>
    <t>15.</t>
  </si>
  <si>
    <t>Проведение мониторинга  целевого использования земельных участков из категории «земли сельскохозяйственного назначения», земель с разрешенным использованием «для проектирования и строительства»</t>
  </si>
  <si>
    <t>Проведено 2106  обследования земельных участков, находящихся на землях собственность на которые не разграничена, выявлено 6 земельных  участка в части расхождения фактического использования с утвержденным видом разрешенного использования (на земельных участках числятся объекты незавершенного строительства, а фактически расположены здания). Администрация МГО не уполномочена на проведение экспертиз в части нахождения на земельном участке объекта завершенного  строительства, специалисты выявляют внешние признаки завершенности объектов  и изменение начислений арендной платы в данном случае может повлечь дополнительные судебные расходы</t>
  </si>
  <si>
    <t>16.</t>
  </si>
  <si>
    <t>Проведение информационно - разъяснительных мероприятий с физическими лицами, уклоняющимися от постановки объектов на кадастровый учет и регистрации прав на объекты недвижимости, в том числе земельные участки (проведение встреч, размещение информации на стендах, предназначенных для объявлений, информирование в СМИ, брошюр, листовок и т.п.)</t>
  </si>
  <si>
    <t>Проводится информационно - разъяснительные мероприятия с физическими лицами, уклоняющимися от постановки объектов на кадастровый учет и регистрации прав на объекты недвижимости, в том числе на земельные участки</t>
  </si>
  <si>
    <t>напостоянной основе</t>
  </si>
  <si>
    <t>17.</t>
  </si>
  <si>
    <t>Направление в Филиал ФГБУ «ФКП Росреестра» по Челябинской области</t>
  </si>
  <si>
    <t>по мере выявления</t>
  </si>
  <si>
    <t>17.1. Информации для внесения сведений в ЕГРН в результате проведенных мероприятий по принятым решениям об определении категории земель и (или) вида разрешенного пользования, по  уточнению сведений о характеристиках объектов (категории земель, вид разрешенного пользования и т.п.)</t>
  </si>
  <si>
    <t>Проведена работа по 365  земельным участкам (изменение вида разрешенного использования). 
Изменение вида разрешенного использования не повлияло на арендную плату за земельные участки (приведение в соответствие с классификатором), в связи с чем, поступления в бюджет Округа не изменились</t>
  </si>
  <si>
    <t>17.2. Информации для внесения сведений в ЕГРН в случае:</t>
  </si>
  <si>
    <t>-выдачи разрешения на ввод объекта капитального строительства (далее - ОКС) в эксплуатацию;</t>
  </si>
  <si>
    <t>За  2024 год выдано 70  разрешений на ввод объектов в эксплуатацию</t>
  </si>
  <si>
    <t>-принятия решений об изменении назначения ОКС, разрешенного использования земельного участка, отнесении земельного участка к определенной категории земель и т.д.</t>
  </si>
  <si>
    <t>17.3 Документов, необходимых для постановки на государственный кадастровый учет ОКС и земельных участков, отсутствующих в базе данных налогового органа и в ЕГРН, по которым установлены факты использования объектов недвижимости, сведения о которых отсутствуют в ЕГРН</t>
  </si>
  <si>
    <t>В орган регистрации направляются сведения для внесения в ЕГРН при изменении назначения ОКС</t>
  </si>
  <si>
    <t>18.</t>
  </si>
  <si>
    <t xml:space="preserve">Проведение в процессе оказания государственных и муниципальных услуг, предусматривающих использование адресов объектов недвижимого имущества, сопоставления сведений о наименовании населенных пунктов, элементов улично- дорожной сети и нумерации домов, размещенных в федеральной информационной адресной системе (далее - ФИАС). В случае выявления ошибок информировать об этом МРИ ФНС России № 31 по Челябинской области  </t>
  </si>
  <si>
    <t xml:space="preserve">В  2024 году  при оказании муниципальных услуг проводилось сопоставление сведений о наименовании населенных пунктов Миасского городского округа, элементов улично - дорожной сети и нумерации домов, размещенных в ФИАС </t>
  </si>
  <si>
    <t>19.</t>
  </si>
  <si>
    <t>Обеспечение своевременного внесения в ФИАС актуальных сведений об элементах планировочной структуры, улично-дорожной сети; объектах адресации, типах зданий и помещений, а также направляемых МРИ ФНС России № 31 по Челябинской области  Челябинской области отсутствующих (ошибочных) адресных объектов</t>
  </si>
  <si>
    <t xml:space="preserve">За   2024 год  в ФИАС внесены сведения о 648 объектах адресации </t>
  </si>
  <si>
    <t>20.</t>
  </si>
  <si>
    <t>Принятие мер для внесения изменений в правоустанавливающие документы по земельным участкам, предоставленным в аренду с видом разрешенного использования «для проектирования и строительства» при выявлении фактов наличия на участках введенных в эксплуатацию объектов капитального строительства</t>
  </si>
  <si>
    <t>За  2024 год  выдано 70  разрешений на ввод объектов в эксплуатацию, из них на  38 объекта  на земельные участки, переданные в аренду,1 объект передан в безвозмездное пользование. Информация о выданных разрешениях на ввод объектов в эксплуатацию передается для перерасчета арендной платы. При поступлении заявлений на ввод объектов в эксплуатацию проводится проверка по оплате арендных платежей</t>
  </si>
  <si>
    <t>21.</t>
  </si>
  <si>
    <t>Осуществление мониторинга своевременного предоставления информации о выданных разрешениях на ввод объектов в эксплуатацию для учета данной информации при расчете арендной платы за землю</t>
  </si>
  <si>
    <t>За   2024 год выдано 70  разрешений на ввод объектов в эксплуатацию</t>
  </si>
  <si>
    <t>22.</t>
  </si>
  <si>
    <t>Размещение информационных материалов (листовки, плакаты) в помещениях для приема налогоплательщиков в Администрации МГО</t>
  </si>
  <si>
    <t>В помещениях для приема налогоплательщиков в Администрации МГО информационные материалы размещались на информационных стендах</t>
  </si>
  <si>
    <t>23.</t>
  </si>
  <si>
    <t>Оказание содействия в распространении информационных сообщений (заметки, новостные материалы) в средствах массовой информации на территории МГО</t>
  </si>
  <si>
    <t>На сайте Администрации Миасского городского округа размещалась информация о сроках уплаты имущественных налогов. В помещениях для приема налогоплательщиков в Администрации МГО  размещены листовки о сроках уплаты имущественных налогов</t>
  </si>
  <si>
    <t>24.</t>
  </si>
  <si>
    <t>Оказание содействия налоговым органам в размещении информационных продуктов (социальная реклама) на территории региона в средствах массовой информации, средствах наружной рекламы (баннеры, билборды, растяжки, аудио и видеоролики)</t>
  </si>
  <si>
    <t>В  рамках оказания содействия МРИ ФНС  России № 31 по Челябинской области  в размещении информационных продуктов (социальная реклама) на территории Округа на  постоянной основе осуществлялось размещение  в средствах массовой информации, средствах наружной рекламы  (баннеры на билбордах, видео ролики на многоформатных рекламных конструкциях)</t>
  </si>
  <si>
    <t>25.</t>
  </si>
  <si>
    <t>Принятие мер, направленных на сокращение объемов дебиторской задолженности: инвентаризация числящейся на балансовом учете дебиторской задолженности. Проведение заседаний комиссии по рассмотрению вопросов о признании безнадежной к взысканию и списании задолженности по неналоговым доходам</t>
  </si>
  <si>
    <t xml:space="preserve">Проведено 4 комиссии, в результате списано безнадежной задолженности в сумме 785,5 тыс. рублей, сомнительной  на сумму 9816,5 тыс.рублей </t>
  </si>
  <si>
    <t>26.</t>
  </si>
  <si>
    <t>Активизация работы по взысканию задолженности по штрафам, налагаемым:</t>
  </si>
  <si>
    <t xml:space="preserve"> - Административной комиссией</t>
  </si>
  <si>
    <r>
      <rPr>
        <sz val="10.5"/>
        <color theme="1"/>
        <rFont val="Times New Roman"/>
        <family val="1"/>
        <charset val="204"/>
      </rPr>
      <t xml:space="preserve">   В службу судебных приставов за  2024 год  напрвлено 7  постановлений для возбуждения исполнительных производств и принудительного взыскания  неоплаченных сумм  штрафов на сумму  13,0 тыс.рублей.Оплата в 2024 году по данным поставновлениям не поступала.                                                                                             </t>
    </r>
    <r>
      <rPr>
        <i/>
        <sz val="10.5"/>
        <color theme="1"/>
        <rFont val="Times New Roman"/>
        <family val="1"/>
        <charset val="204"/>
      </rPr>
      <t>Справочно:</t>
    </r>
    <r>
      <rPr>
        <sz val="10.5"/>
        <color theme="1"/>
        <rFont val="Times New Roman"/>
        <family val="1"/>
        <charset val="204"/>
      </rPr>
      <t xml:space="preserve">в 2024 год в бюджет Округа поступило 27 платежей на сумму 19,0 тыс.рублей (по постановлениям  Админстративной комиссии 2022-2023 г.г.) 
</t>
    </r>
  </si>
  <si>
    <t xml:space="preserve"> - Комиссией по делам несовершеннолетних и защите их прав</t>
  </si>
  <si>
    <t>Направление соответствующих материалов в отдел судебных приставов</t>
  </si>
  <si>
    <t xml:space="preserve">Оптимизация, эффективное управление и распоряжение имуществом муниципальной казны:          </t>
  </si>
  <si>
    <t>27.</t>
  </si>
  <si>
    <t>Проведение активной работы по инвентаризации неиспользованного  имущества, находящегося в муниципальной собственности путем  выявления неиспользованного (бесхозного) имущества и установления направления эффективного использования</t>
  </si>
  <si>
    <t xml:space="preserve">Проведена инвентаризация неиспользуемого имущества, по результатам которой выявлены объекты недвижимого имущества: 
1) - Нежилое помещение, назначение: нежилое помещение, адрес: Челябинская область, г. Миасс, ул. Готвальда, д. 54, пом 1/1 Общая площадь: 50,5 кв.м., кадастровый номер: 74:34:1002017:313; 
2) Нежилое помещение, назначение: нежилое помещение, адрес: Челябинская область, г. Миасс, ул. Готвальда, д. 54, пом 1/2 Общая площадь: 90,5 кв.м., кадастровый номер: 74:34:1002017:315 (данные помещения были предоставлены в безвозмездное пользование) 
3) Нежилое помещение, назначение: нежилое помещение, адрес: Челябинская область, г. Миасс, ул. Готвальда, д. 54, пом 1/3 Общая площадь: 155,4 кв.м., кадастровый номер: 74:34:1002017:314 (аукцион 08.08.2024г. не состоялся, аукцион в форме публичного предложения – 02.10.2024г. не состоялся).
4) Нежилое здание адрес: Челябинская обл, г. Миасс, ул. Свердлова, 9, назначение: нежилое, площадь: 194,5 кв.м., этажность 2, КН 74:34:2005048:42, с земельным участком Челябинская обл, г. Миасс, ул. Свердлова, 9 Кадастровый номер 74:34:2005048:220, общей площадью 608 кв.м. из земель населенных пунктов, с разрешенным использованием – оказание социальной помощи населению 
5) Помещение, назначение: нежилое, общая пл-дь, кв.м: 48,9.; подвал., кадастровый номер: 74:34:1303003:2243, адрес: Челябинская обл, г. Миасс, ул. Керченская, дом 42 , помещ 1/1 
6) Неиспользуемого движимого имущества: Легковой автомобиль SKODA OCTAVIA Марка (модель): Легковой автомобиль "Skoda oсtavia"; Гос-ый регистрационный знак: В708СА174. 
 За 2024 год реализовано 3 объекта имущества (1 движимое  Легковой автомобиль "Skoda oсtavia", 1 недвижимое нежилое помещение, 1 нежилое здание с земельным участком) на общую сумму 3 351,6 тыс. рублей </t>
  </si>
  <si>
    <t>28.</t>
  </si>
  <si>
    <t>Проведение регулярного контроля эффективности использования объектов муниципального имущества (используемых на праве хозяйственного ведения, концессии, аренды, безвозмездного пользования) в целях выявления неэффективного использования или предоставления в пользование третьим лицам без согласования с собственником имущества</t>
  </si>
  <si>
    <t>Произведено 14 выездных проверок, нарушений в использовании имущества не выявлено</t>
  </si>
  <si>
    <t>29.</t>
  </si>
  <si>
    <t>Принятие мер для осуществления государственной регистрации права собственности округа на эксплуатируемые объекты капитального строительства, построенные за период 2008-2015 годы, осуществить их учет в муниципальной казне и Реестре имущества округа, а также принять меры для получения доходов в бюджет округа от их использования</t>
  </si>
  <si>
    <t>Технологический газопровод для развития Северной части города право муниципальной собственности МГО зарегистрировано. Находится в аренде ООО «Тополь М». Учитывая, что документы, необходимые для регистрации права муниципальной собственности на иные объекты из перечня МКУ «Комитет по строительству» отсутствуют принято решение оформить 11 объектов недвижимого имущества как бесхозяйные объекты в установленном законом порядке. В настоящее время оформлено право муниципальной собственности  на 11 объектов газоснабжения</t>
  </si>
  <si>
    <t>30.</t>
  </si>
  <si>
    <t xml:space="preserve">Принятие мер для осуществления государственной регистрации право собственности Округа на эксплуатируемые объекты инженерной структуры  Округа </t>
  </si>
  <si>
    <t>Поставлено на учет в Управлении Росреестра по Челябинской области 528 объектов недвижимости как бесхозяйные</t>
  </si>
  <si>
    <t>31.</t>
  </si>
  <si>
    <t>Проведение анализа заключенных договоров аренды, заключение дополнительных договоров аренды на текущий календарный год</t>
  </si>
  <si>
    <t>В ходе проведения анализа заключенных договоров аренды имущества нарушений не выявлено, за 9 месяцев 2024 года  не заключены договоры аренды имущества. В ходе анализа договоров аренды земли, заключено 7  дополнительных соглашения. Проведенный анализ заключенных договоров аренды земли на изменение арендной платы, поступающей в бюджет МГО, не повлиял</t>
  </si>
  <si>
    <t>32.</t>
  </si>
  <si>
    <t>Организация и проведение аукционов по продаже права на заключение договоров аренды земельных участков для строительства капитальных и временных объектов</t>
  </si>
  <si>
    <t>В отчетном периоде заключено 17 договоров аренды земельных участков (с торгов) на сумму  39695,7 тыс. рублей ( годовая).  Поступление в бюджет Округа составили 8615,1 тыс. рублей</t>
  </si>
  <si>
    <t>33.</t>
  </si>
  <si>
    <t>Организация и проведение аукционов по сдаче в аренду муниципального имущества</t>
  </si>
  <si>
    <r>
      <t xml:space="preserve">В   2024 году состоялось 7 аукционов на право заключения договора аренды муниципального имущества, по итогам которых заключено 7 договор аренды, 5 </t>
    </r>
    <r>
      <rPr>
        <sz val="9"/>
        <color theme="1"/>
        <rFont val="PT Astra Serif"/>
        <family val="1"/>
      </rPr>
      <t xml:space="preserve"> </t>
    </r>
    <r>
      <rPr>
        <sz val="11"/>
        <color theme="1"/>
        <rFont val="PT Astra Serif"/>
        <family val="1"/>
      </rPr>
      <t>с</t>
    </r>
    <r>
      <rPr>
        <sz val="11"/>
        <color theme="1"/>
        <rFont val="Times New Roman"/>
        <family val="1"/>
        <charset val="204"/>
      </rPr>
      <t xml:space="preserve">умма поступлений составила  160,8 тыс. руб: </t>
    </r>
    <r>
      <rPr>
        <sz val="10.5"/>
        <color theme="1"/>
        <rFont val="Times New Roman"/>
        <family val="1"/>
        <charset val="204"/>
      </rPr>
      <t xml:space="preserve">     </t>
    </r>
    <r>
      <rPr>
        <sz val="10.5"/>
        <color theme="1"/>
        <rFont val="PT Astra Serif"/>
        <charset val="204"/>
      </rPr>
      <t xml:space="preserve">                </t>
    </r>
    <r>
      <rPr>
        <sz val="9"/>
        <color theme="1"/>
        <rFont val="PT Astra Serif"/>
        <family val="1"/>
      </rPr>
      <t xml:space="preserve">                                                                                                                                                </t>
    </r>
    <r>
      <rPr>
        <sz val="10.5"/>
        <color theme="1"/>
        <rFont val="Times New Roman"/>
        <family val="1"/>
        <charset val="204"/>
      </rPr>
      <t>1) Нежилое помещение, общей площадью 33,9 кв.м., с кадастровым номером 74:34:1002012:475, расположенное по адресу: г. Миасс, ул. Готвальда, д. 46, пом. 2  7)  нежилое помещение, общей площадью 18,5 кв.м., с кадастровым номером 74:34:1600010:404, расположенное по адресу: г. Миасс, ул. Романенко, д. 22, пом. 4.</t>
    </r>
    <r>
      <rPr>
        <sz val="10.5"/>
        <color theme="1"/>
        <rFont val="PT Astra Serif"/>
        <family val="1"/>
        <charset val="128"/>
      </rPr>
      <t xml:space="preserve">
</t>
    </r>
    <r>
      <rPr>
        <sz val="10.5"/>
        <color theme="1"/>
        <rFont val="Times New Roman"/>
        <family val="1"/>
        <charset val="204"/>
      </rPr>
      <t>2) нежилое помещение, общей площадью 19,8 кв.м., с кадастровым номером 74:34:1600010:403, расположенное по адресу: г. Миасс, ул. Романенко, д. 22, пом. 14. 
 3)  нежилое помещение, общей площадью 38,9 кв.м., с кадастровым номером 74:34:1600010:409, расположенное по адресу: г. Миасс, ул. Романенко, д. 22, пом. 10.
4)нежилое помещение, общей площадью 80,3 кв.м., с кадастровым номером 74:34:1600010:408, расположенное по адресу: г. Миасс, ул. Романенко, д. 22, пом. 9.
5) нежилое помещение, общей площадью 38,4 кв.м., с кадастровым номером 74:34:1600010:412, расположенное по адресу: г. Миасс, ул. Романенко, д. 22, пом. 11. 
6)  нежилое помещение, общей площадью 18,5 кв.м., с кадастровым номером 74:34:1600010:404, расположенное по адресу: г. Миасс, ул. Романенко, д. 22, пом. 4.                                                                                                                 7)  нежилое помещение, общей площадью 18,5 кв.м., с кадастровым номером 74:34:1600010:404, расположенное по адресу: г. Миасс, ул. Романенко, д. 22, пом. 4.</t>
    </r>
  </si>
  <si>
    <t>34.</t>
  </si>
  <si>
    <t>Заключение договоров аренды на вновь сформированные земельные участки</t>
  </si>
  <si>
    <t>В отчетном периоде договора не заключались</t>
  </si>
  <si>
    <t>35.</t>
  </si>
  <si>
    <t>Принятие  мер к понуждению юридических и физических лиц, осуществляющих фактическое пользование земельными участками, к оформлению соответствующих правоустанавливающих документов в порядке, установленном Земельным кодексом РФ</t>
  </si>
  <si>
    <t xml:space="preserve">После проведения выездных обследований по  135  земельным участкам специалистами отдела муниципального земельного контроля были выявлены признаки самовольного занятия земель без оформленных в установленном порядке правоустанавливающих документов, пользователям направлены требования.
102 комплекта документов был направлен в Комиссию по демонтажу НТО, по 31  из которых, были вынесены Решения о демонтаже;  2 комплекта документов направлен в Правовое управление, для подачи искового заявления в суд для освобождения самовольно занятого земельного участка.По результатам  1 иск направлен в суд </t>
  </si>
  <si>
    <t>36.</t>
  </si>
  <si>
    <t>Осуществление мер, направленных на минимизацию последствий массового оспаривания собственниками (арендаторами) кадастровой стоимости земельных участков.</t>
  </si>
  <si>
    <t>В Министерство имущества Челябинской области (в Комиссию по рассмотрению споров о результатах определения кадастровой стоимости) подано  1 мнение на заявления об оспаривании результатов определения кадастровой стоимости</t>
  </si>
  <si>
    <t>Проведение мониторинга результатов работы Комиссии по рассмотрению споров о результатах определения кадастровой стоимости земельных участков</t>
  </si>
  <si>
    <t>За отчетный период 2024 года  документов об оспаривании кадастровой стоимости не поступало</t>
  </si>
  <si>
    <t>37.</t>
  </si>
  <si>
    <t xml:space="preserve">Осуществление выездных проверок с целью контроля использования муниципального имущества(используемых на праве хозяйственного ведения, концессии, аренды безвозмездного пользования) в целях выявления неэффективного использования, или предоставления в пользование третьим лицам без согласования с собственником имущества </t>
  </si>
  <si>
    <t>Произведено 12 выездных проверок в целях осуществления обследования муниципального имущества,  исключения случаев самовольного использования и выявления неиспользуемого муниципального имущества. Нарушения не выявлены</t>
  </si>
  <si>
    <t>в соответствии с утвержденным графиком на текущий год</t>
  </si>
  <si>
    <t>38.</t>
  </si>
  <si>
    <t>Осуществление контроля поступления доходов от перечисления части прибыли, оставшейся после уплаты налогов и сборов, иных обязательных платежей, муниципальными унитарными предприятиями МГО по результатам работы за отчетный период</t>
  </si>
  <si>
    <t>Управлением имущественных отношений проводятся балансовые комиссии по подведению итогов финансово-хозяйственной деятельности муниципальных унитарных предприятий, утверждению планов финансово-хозяйственной деятельности муниципальных унитарных предприятий, осуществляется контроль за поступлением доходов от перечисления части прибыли в бюджет МГО.  В 2024 году проведено 1 заседание балансовой комиссии по подведению итогов финансово-хозяйственной деятельности муниципальных унитарных предприятий Миасского городского округа по итогам 2023 года. По результатам комиссии по подведению итогов финансово-хозяйственной деятельности муниципальных унитарных предприятий МГО за 2023 год от 29.03.2024г. принято решение утвердить размер чистой прибыли, подлежащей перечислению в бюджет МГО Муниципальными унитарными предприятиями в размере  476,2 тыс.рублей.: МУП «Городская управляющая компания» - 348,6 тыс. рублей; МУП «Расчетный центр» МГО – 127,6 тыс. рублей . Указанные денежные средства поступили в бюддет Миасского городского округа</t>
  </si>
  <si>
    <t>в срок, установленных для перечисления доходов</t>
  </si>
  <si>
    <t>39.</t>
  </si>
  <si>
    <t>Проведение документального оформления созданных неотделимых улучшений арендованного муниципального имущества и неотделимых улучшений имущества, переданного в хозяйственное ведение муниципальных унитарных предприятий</t>
  </si>
  <si>
    <t>Решением Собрания депутатов № 22 от 22.06.2018  г. утверждено Положение «О порядке принятия неотделимых улучшений муницип. имущества, произведенных арендатором (ссудополучателем, концессионером) муниципальными учреждениями и унитарными предприятиями МГО»   
В настоящее время  проводится сбор информации о произведенных неотделимых улучшениях</t>
  </si>
  <si>
    <t>40.</t>
  </si>
  <si>
    <t>Проведение сравнительного анализа налоговой базы по арендной  плате  при  установлении коэффициент К1 в размере больше 1  по  виду деятельности осуществляемому на арендованном земельном участке: добыча  полезных ископаемых</t>
  </si>
  <si>
    <t>В ходе проведенного анализа установлено следующее: в аренде находятся 5 земельных участков с разрешенным использованием «Добыча недр открытым (карьеры, отвалы) и закрытым (шахты, скважины) способами». При определении размера арендной платы за вышеуказанные земельные участки применяется значение коэффициента К1 равное 0,2. Общий размер годовой арендной платы составляет 98,6 тыс. рублей. При установлении значения коэффициента К1 равным 1 годовой размер арендной платы по данным земельным участкам возрастет до 394,6  тыс. рублей.  Следует отметить, что увеличение размера арендной платы в 5 раз для производственных предприятий таких, как ОАО "Миасский завод железобетонных конструкций", ООО "Миасский керамический завод", ООО "ЖБИ-Сервис" неблагоприятно отразится на возможности производить арендные платежи своевременно и в полном объеме</t>
  </si>
  <si>
    <t>до 1 июля 2024 года</t>
  </si>
  <si>
    <t>41.</t>
  </si>
  <si>
    <t xml:space="preserve">Осуществление контроля за организацией и проведение торгов на право заключения договоров на установку и эксплуатацию рекламных конструкций в установленном законом сроком </t>
  </si>
  <si>
    <t xml:space="preserve">Администрацией МГО было принято решение о заключении контракта с единственным поставщиком  на сумму 186,6 тыс. рублей.  Южно-Уральской торгово-промышленной палатой, предоставившей наиболее выгодное коммерческое  предложение на выполнение  работ по  оказанию услуг по разработке экономическогообоснования  предложений  по актуализации коэффициентов  актуализации и экономическому обоснованию коэффициентов (К1, К2, К3, К4) применяемых   при определении  платы за установку и эксплуатацию рекламной конструкции на недвижимом имуществе, находящемся в муниципальной собственности Миасского городского округа, или на имуществе, которым органы местного самоуправления Миасского городского округа вправе распоряжаться в соответствии с действующим законодательством. Но в связи с возникшей потребностью   предоставления дополнительной информации запрашиваемой Южно-уральской торгово-промышленной палатой у Рекламраспространителей необходимой для разработки вышеуказанного экономического обоснования, и отказом предоставления требуемой информации  Рекламраспространителями с целью избежания раскрытия коммерческой тайны  организаций, заключение  Контракта с Южно-Уральской торгово - промышленной палатой было приостановлено. Рассмотрение возможности заключения Соглашения о неразглашении коммерческой тайны, отклонена рекламраспространителя. В настоящий момент решается вопрос о проведении аукциона по отбору организации  на оказание услуг на выполнение  работ по  оказанию услуг по разработке экономического обоснования  предложений  по актуализации коэффициентов  </t>
  </si>
  <si>
    <t>В части нормативных правовых актов:</t>
  </si>
  <si>
    <t>42.</t>
  </si>
  <si>
    <t>Проведение оценки эффективности налоговых расходов Миасского городского округа, во исполнение постановления Администрации МГО от 16.07.2020 года №3038 «Об утверждении Порядка формирования перечня налоговых расходов и оценки налоговых расходов Миасского городского округа»</t>
  </si>
  <si>
    <t>Анализ проведен в утвержденные сроки.Все льготы признаны эффективными</t>
  </si>
  <si>
    <t>ежегодно до 1 августа</t>
  </si>
  <si>
    <t>В части  оптимизации расходов бюджета округа:</t>
  </si>
  <si>
    <t>Наименование мероприятия</t>
  </si>
  <si>
    <t>Срок  исполнения</t>
  </si>
  <si>
    <t>Контрольные показатели (тыс.рублей)</t>
  </si>
  <si>
    <t>Результат, экономия (шт., ед., тыс. рублей):</t>
  </si>
  <si>
    <t>Факт на 01.01.2025г.</t>
  </si>
  <si>
    <t>I</t>
  </si>
  <si>
    <t>Муниципальная служба</t>
  </si>
  <si>
    <t>43.</t>
  </si>
  <si>
    <t>Соблюдение установленного норматива формирования расходов бюджетов городских округов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t>
  </si>
  <si>
    <t xml:space="preserve">Расходы производятся в пределах утвержденного ФОТ (постановление Администрации МГО от 11.01.2024г. № 51 "Об установлении предельного фонда оплаты труда на 2024 год" в редакции от 24.12.2024 № 6966) </t>
  </si>
  <si>
    <t>≤ 234785,0 тыс. руб.</t>
  </si>
  <si>
    <t xml:space="preserve">44.                      </t>
  </si>
  <si>
    <t>Проведение мероприятий по реализации проекта Правительства Челябинской области «Оптимизация системы муниципального управления: организационных структур, штатной численности и оплаты труда в органах местного самоуправления муниципальных образований Челябинской области»</t>
  </si>
  <si>
    <t xml:space="preserve">В 2024 году продолжается работа по реализации мероприятий в соответствии с региональным  проектом "Оптимизация системы муниципального управления: организационных структур, штатной численности и оплаты труда в органах местного самоуправления муниципальных образований Челябинской области" </t>
  </si>
  <si>
    <t>II</t>
  </si>
  <si>
    <t>Оптимизация бюджетной сети</t>
  </si>
  <si>
    <t>45.</t>
  </si>
  <si>
    <t>Повышение качества предоставления государственных и муниципальных услуг  независимо от формы их предоставления в Округе в рамках Плана мероприятий, утвержденного распоряжением Администрации Округа от 21.09.2022 года № 203-р</t>
  </si>
  <si>
    <t>Распоряжением АМГО от 07.02.2024г. № 16-р утвержден План мероприятий по повышению качества предоставления государственных и муниципальных услуг независимо от формы их предоставления в Миасском городском округе на 5л. период и признано утратившим силу распоряжение Администрации МГО от 21.09.2022 года № 203.
В рамках Плана мероприятий по повышению качества предоставления государственных и муниципальных услуг независимо от формы их предоставления была проведена следующая работа:
1. Управлением экономики ежемесячно проводился мониторинг достижения целевых значений индикаторов предоставления массовых социально значимых услуг (далее по тексту – МСЗУ) в рамках показателя «Цифровая зрелость» органов местного самоуправления:
- уровень удовлетворенности качеством предоставления МСЗУ в электронном виде с использованием Единого портала (план на 2024 год – 4,4 балла). По состоянию на 01.07.2024 года низкое значение показателя составило по муниципальной услуге – предоставление жилого помещения по договору социального найма – 3,6 балла.
 - доля обращений за получением МСЗУ в электронном виде с использованием Единого портала (план на 2024 год – 55%). По состоянию на 01.07.2024 года данный показатель составил – 70% (в том числе по муниципальным услугам – 89,4%, по государственным услугам – 57,9).
    По результатам проведенного мониторинга были проведены 2 совещания под председательством Руководителя цифровой трансформации МГО (Пономаревой Е.М.) по вопросам организации предоставления услуг в 2024 году. Определены ключевые направления в работе с целью достижения целевых значений индикаторов предоставления МСЗУ в рамках показателя «Цифровая зрелость» органов местного самоуправления</t>
  </si>
  <si>
    <t xml:space="preserve">ежегодно
до 01 сентября
для подготовки проекта бюджета
</t>
  </si>
  <si>
    <t>2. Управлением экономики ежемесячно проводился контроль по своевременному  и качественному внесению отчетных данных по предоставляемым услугам:- в информационную систему «Барс Муниципалитет», - в ГАС «Управление».
3. Информирование населения о возможности подачи заявления на предоставление МСЗУ в электронном виде с использованием Единого портала проводилось:
- посредством сети Интернет через:
официальный сайт Администрации МГО в разделах «Новости» - 2 публикации;
официальные группы Администрации МГО в социальных сетях (ВКонтакте, Одноклассники, Телеграмм) – 2 публикации;
официальные группы в социальных сетях муниципальных учреждений – 6 публикации (1 – Управление образования, 2 - МКУ «УЭП МГО», 3 – МБУ «Архив»);
- в местах приема граждан на информационных стендах.
4. Специалистами Управления физической культуры и спорта проведены 7 просветительных встреч на тему «Преимущества подачи заявлений на предоставление МСЗУ в электронном виде с использованием Единого портала» с руководителями 7 спортивных федераций.</t>
  </si>
  <si>
    <t>5. В фойе здания Администрации МГО организовано автоматизированное рабочее место для возможности подачи заявления на предоставление услуги в электронной форме с использованием Портала Госуслуг с размещением инструкций для заявителей.
6. Взаимодействие с пользователями социальных сетей по проблемам предоставления услуг велось на постоянной основе ежедневно посредством системы «Инцидент-менеджмент», а также посредством ответов на личные сообщения и комментарии, присланные пользователями официальных групп в соцсетях ВКонтакте, Одноклассники, Телеграмм</t>
  </si>
  <si>
    <t>46.</t>
  </si>
  <si>
    <t>Проведение мониторинга:</t>
  </si>
  <si>
    <t>- по выполнению плана доходов от оказания  платных услуг казенными учреждениями;</t>
  </si>
  <si>
    <r>
      <rPr>
        <b/>
        <sz val="10.5"/>
        <rFont val="Times New Roman"/>
        <family val="1"/>
        <charset val="204"/>
      </rPr>
      <t xml:space="preserve">Управление культуры Администрации МГО: </t>
    </r>
    <r>
      <rPr>
        <sz val="10.5"/>
        <rFont val="Times New Roman"/>
        <family val="1"/>
        <charset val="204"/>
      </rPr>
      <t xml:space="preserve">
план по  доходам от оказания  платных услуг казенными учреждениями выполнен в сумме 1663,7 тыс.рублей от годовых назначений  1663,7 тыс.рублей, или 100%</t>
    </r>
  </si>
  <si>
    <r>
      <rPr>
        <b/>
        <sz val="10.5"/>
        <rFont val="Times New Roman"/>
        <family val="1"/>
        <charset val="204"/>
      </rPr>
      <t xml:space="preserve">Управление образования Администрации МГО: </t>
    </r>
    <r>
      <rPr>
        <sz val="10.5"/>
        <rFont val="Times New Roman"/>
        <family val="1"/>
        <charset val="204"/>
      </rPr>
      <t xml:space="preserve">
план по  доходам от оказания  платных услуг казенными учреждениями выполнен в сумме  7409,74 тыс.рублей от годовых назначений 7162,26 тыс.рублей, или 103,5 %</t>
    </r>
  </si>
  <si>
    <r>
      <t>- по численности и доведению</t>
    </r>
    <r>
      <rPr>
        <sz val="10.5"/>
        <color theme="1"/>
        <rFont val="Times New Roman"/>
        <family val="1"/>
        <charset val="204"/>
      </rPr>
      <t xml:space="preserve"> заработной платы до МРОТ;</t>
    </r>
  </si>
  <si>
    <r>
      <rPr>
        <b/>
        <sz val="10.5"/>
        <rFont val="Times New Roman"/>
        <family val="1"/>
        <charset val="204"/>
      </rPr>
      <t>Управление культуры Администрации МГО:</t>
    </r>
    <r>
      <rPr>
        <sz val="10.5"/>
        <rFont val="Times New Roman"/>
        <family val="1"/>
        <charset val="204"/>
      </rPr>
      <t xml:space="preserve">
Средняя заработная плата за 2024 год с учетом всех источников финансирования  (в расчете на физическое лицо без внешних совместителей) составила: 
-по учреждениям культуры (работники культуры) - 49716,53 рублей, индикативный показатель, по письму Минкультуры ЧО от 16.09.2024г. №1401/4187/1 - 49636,45 рублей, исполнение составляет 100,2 %</t>
    </r>
  </si>
  <si>
    <t xml:space="preserve"> - по педагогическим работникам ДШИ  - 49733,5 рублей, индикативный показатель по письму Минкультуры ЧО от 16.09.2024г. №1401/4187/1 -  51952,00 рублей, исполнение 95,7%. 
  Доведение заработной платы до МРОТ с 01.01.2024 года - до 22128,3  рублей (с учетом уральского коэффициента) в соответствии с Федеральным законом 27 ноября 2023 г. N 548-ФЗ, с учетом районного коэффициента</t>
  </si>
  <si>
    <t xml:space="preserve">Управлению культуры АМГО усилить контроль за выполнением индикативных показателей по заработной плате педагогических работников ДШИ  </t>
  </si>
  <si>
    <r>
      <rPr>
        <b/>
        <sz val="10.5"/>
        <rFont val="Times New Roman"/>
        <family val="1"/>
        <charset val="204"/>
      </rPr>
      <t>Администрация МГО:</t>
    </r>
    <r>
      <rPr>
        <sz val="10.5"/>
        <rFont val="Times New Roman"/>
        <family val="1"/>
        <charset val="204"/>
      </rPr>
      <t xml:space="preserve"> Средняя заработная плата за 2024 год по МБУ "Архив" составила 52169,66 тыс. рублей, исполнение 105,1 %</t>
    </r>
  </si>
  <si>
    <r>
      <rPr>
        <b/>
        <sz val="10.5"/>
        <rFont val="Times New Roman"/>
        <family val="1"/>
        <charset val="204"/>
      </rPr>
      <t xml:space="preserve">Управление образования Администрации МГО: </t>
    </r>
    <r>
      <rPr>
        <sz val="10.5"/>
        <rFont val="Times New Roman"/>
        <family val="1"/>
        <charset val="204"/>
      </rPr>
      <t xml:space="preserve">
Средняя заработная плата педагогических работников ДОУ за   2024 год  составила 48284,01 рубля. Исполнение 103,9 % от индикативного показателя  - 46492,8 рублей. Уточнённые индикативные показатели установлены на  2024 год по устным рекомендациям Министерства образования и науки Челябинской области 
</t>
    </r>
  </si>
  <si>
    <t xml:space="preserve">Средняя заработная плата педагогических работников общеобразовательных учреждений за 2024 год составила 51903,41 рублей. Исполнение 107 % от индикативного показателя - 48526,2  рублей. 
Cредняя  заработная плата учителей составила  52554,38 рублей. Уточнённые индикативные показатели установлены на  2024 год по устным рекомендациям Министерства образования и науки Челябинской области </t>
  </si>
  <si>
    <t xml:space="preserve">Средняя заработная плата педагогических работников учреждения дополнительного образования детей с учетом всех источников финансирования (в расчете на физическое лицо без учета внешних совместителей) составила 56890,2 рубля.  Исполнение 114,5 %  от индикатива - 49696 рублей.  
 Уточнённые индикативные показатели установлены на  2024 год по устным рекомендациям Министерства образования и науки Челябинской области 
</t>
  </si>
  <si>
    <t>Фактически начисленная заработная плата выше индикативного показателя за счет выполнения функционала по вакантным ставкам (коэффициент совместительства) и привлечения внебюджетных средств</t>
  </si>
  <si>
    <t>Средняя заработная плата среднего медицинского персонала образовательных учреждений за   2024 год составила 52585,71 рублей. Исполнение 103,1 % от индикативного показателя - 51000,0 рублей. Уточнённые индикативные показатели установлены на  2024 год по устным рекомендациям Министерства образования и науки Челябинской области. 
Доведение заработной платы до МРОТ с 01.01.2024 года - до 22128,3  рублей (с учетом уральского коэффициента) в соответствии с Федеральным законом 27 ноября 2023 г. N 548-ФЗ, с учетом районного коэффициента</t>
  </si>
  <si>
    <r>
      <rPr>
        <b/>
        <sz val="10.5"/>
        <rFont val="Times New Roman"/>
        <family val="1"/>
        <charset val="204"/>
      </rPr>
      <t xml:space="preserve">Учреждения физической культуры и спорта Администрации МГО: </t>
    </r>
    <r>
      <rPr>
        <sz val="10.5"/>
        <rFont val="Times New Roman"/>
        <family val="1"/>
        <charset val="204"/>
      </rPr>
      <t xml:space="preserve">
Средняя заработная плата тренеров-преподавателей, инструкторов, методистов за 2024 год  составляет 57 783,3 рубля. Исполнение 111,2 % от индикативного показателя - 51952,0 рублей.  По Управлению ФКиС уточнённый индикативный показатель по средней заработной плате для педагогических работников системы дополнительного образования  на 2024 год отражен в соответствии  с письмом Министерства образования и науки  Челябинской области от 20.09.2024г. № 8975 .                                                                                    
  Доведение заработной платы до МРОТ с 01.01.2024 года - до 22128,3  рублей (с учетом уральского коэффициента) в соответствии с Федеральным законом 27 ноября 2023 г. N 548-ФЗ, с учетом районного коэффициента</t>
    </r>
  </si>
  <si>
    <t>Фактически начисленная заработная плата выше индикативного показателя за счет выполнения функционала по вакантным ставкам (коэффициент совместительства)</t>
  </si>
  <si>
    <t>- по достижению значений целевых показателей заработной платы, установленных соглашениями с отраслевыми министерствами о доведении средней заработной платы педагогических работников муниципальных общеобразовательных организаций, муниципальных дошкольных образовательных организаций, муниципальных организаций дополнительного образования до уровня не ниже средней заработной платы, указанной в Соглашении, о сохранении действующего порядка выполнения показателей повышения оплаты труда работников культуры, иными документами в отраслях социальной сферы, направленных на повышение эффективности образования и науки, культуры, физической культуры и спорта в части использования показателя среднемесячного дохода от трудовой деятельности и обеспечения уровня номинальной заработной платы в среднем по отдельным категориям работников бюджетной сферы;</t>
  </si>
  <si>
    <t>Мониторинг по достижению значений целевых показателей заработной платы, установленных соглашениями с отраслевыми министерствами, иными документами в отраслях социальной сферы  о доведении средней заработной платы педагогических работников, работников культуры, тренеров-преподавателей, инструкторов, методистов производится ежемесячно</t>
  </si>
  <si>
    <t>-  по выполнению нормативной стоимости питания детей</t>
  </si>
  <si>
    <r>
      <rPr>
        <b/>
        <sz val="10.5"/>
        <rFont val="Times New Roman"/>
        <family val="1"/>
        <charset val="204"/>
      </rPr>
      <t xml:space="preserve">Управление образования Администрации МГО: </t>
    </r>
    <r>
      <rPr>
        <sz val="10.5"/>
        <rFont val="Times New Roman"/>
        <family val="1"/>
        <charset val="204"/>
      </rPr>
      <t xml:space="preserve">
1) Выполнение нормативной стоимости питания в ДОУ. 
Плановая стоимость дето/дня питания составляет 157,71 рублей в день для детей, питающихся за родительскую плату и за счет средств бюджета Округа, а так же для льготной категории детей, питающихся за счет средств бюджета Округа. Выполнение стоимости за отчетный период  составило 160,92 рублей, отклонение:  + 3,21 рубля. Натуральные нормы за отчетный период выполнены в среднем по возрастным категориям детей от 97,57 до 98,01 %. По отдельным категориям продуктов выполнение составляет: по мясопродуктам - 94,22%, рыба - 96,52%, птица - 105,14%, яйцо - 95,06%, кондитерские изделия - 90,4%, свежие фрукты - 102,26%, субпродукты - 80,59%</t>
    </r>
  </si>
  <si>
    <t>2) По льготному питанию в школах выполнение нормативной стоимости питания составило 75,15 рублей, при плане 75,37 рублей, или 99,7%</t>
  </si>
  <si>
    <t>Невыполнение стоимости питания по факту связано с экономией по детодням</t>
  </si>
  <si>
    <t>3) По горячему питанию обучающихся начального звена выполнение нормативной стоимости питания составило 82,38 рубля, при плане 82,38 рублей, или 100,0%.
По обеспечению молочной продукцией (молоком) начального звена выполнение нормативной стоимости составило 26,58 рублей, при плане 27,00 рублей, или 98,44%</t>
  </si>
  <si>
    <t>По постановлению АМГО от 21.01.2025 г. № 170  увеличена стоимость горячего питания с 01.12.2024 г. по 31.12.2024 г.  с 75,43 рублей до 138,0  рублей</t>
  </si>
  <si>
    <t xml:space="preserve">4) По питанию детей с ограниченными возможностями выполнение нормативной стоимости обучающихся:
- начального образования составило 88,29 рублей при плане 88,29 рублей, или 100 % </t>
  </si>
  <si>
    <t xml:space="preserve"> - среднего и общего образования составило 93,41 рубля при плане 93,41 рубля, или 100 %</t>
  </si>
  <si>
    <t>47.</t>
  </si>
  <si>
    <t>Предложения по оптимизации сети, штатов и контингентов муниципальных учреждений</t>
  </si>
  <si>
    <t>Работа будет проведена в утвержденные сроки</t>
  </si>
  <si>
    <t xml:space="preserve">ежегодно,
в сроки, установленные для предоставления бюджетных проектировок 
</t>
  </si>
  <si>
    <t>Укрупнение или присоединение «мелких» учреждений, а также организаций, загруженных менее чем на 50 процентов, к более «крупным»</t>
  </si>
  <si>
    <t xml:space="preserve"> В целях оптимизации сети образовательных организаций, эффективного использования бюджетных средств:
1) постановлением Администрации МГО от 07.11.2023 № 5547 г.  "О реорганизации Муниципального казенного общеобразовательного учреждения "Средняя общеобразовательная школа № 3" (присоединение  МБДОУ № 93);
2) постановления Администрации МГО от 16.04.2024 г. № 1979 «О реорганизации Муниципального автономного общеобразовательного учреждения «Средняя общеобразовательная школа № 18» (присоединение МБДОУ № 5 и МБДОУ № 40);
3)  постановлением Администрации МГО от 01.07.2024г. № 3487 «О реорганизации Муниципального бюджетного дошкольного образовательного учреждения «Детский сад общеразвивающего вида № 62» МБДОУ № 51 было присоединено к МБДОУ № 62.
4)  постановлением Администрации МГО от 01.08.2024г. № 4178 «О внесении изменений в постановление Администрации Миасского городского округа от 28.06.2024 № 3416 «О реорганизации Муниципального бюджетного дошкольного образовательного учреждения «Детский сад № 13»» МБДОУ № 13 было присоединено к МБДОУ № 50.
5) постановлением Администрации МГО от 12.08.2024г. № 4396 «О реорганизации Муниципального бюджетного дошкольного образовательного учреждения «Детский сад комбинированного вида № 59 второй категории» МБДОУ № 23 было присоединено к МБДОУ № 59
           </t>
  </si>
  <si>
    <t>Бюджетный эффект  от прекращения деятельности юридических лиц получен в 100% размере  в сумме 317,2 тыс.рублей</t>
  </si>
  <si>
    <t>48.</t>
  </si>
  <si>
    <t>Проведение оценки отдельных мероприятий (кроме содержания учреждений) муниципальных программ на предмет  приоритетности их выполнения и достижения ожидаемых результатов</t>
  </si>
  <si>
    <t>В соответствии с информацией об оценке отдельных мероприятий (кроме содержания учреждений) муниципальных программ на предмет приоритетности их выполнения и достижения ожидаемых результатов в 1 полугодии 2024 года, предоставленной Заместителем Главы Округа (по экономическому развитию и инвестициям), по ряду мероприятий муниципальных программ заключение муниципальных контрактов, выполнение работ запланировано на 2 полугодие. Часть мероприятий исполнено</t>
  </si>
  <si>
    <t xml:space="preserve">ежегодно
до 17 июля
</t>
  </si>
  <si>
    <t>Оптимизация расходов на реализацию отдельных мероприятий муниципальных программ</t>
  </si>
  <si>
    <t xml:space="preserve">ежегодно
до 1 сентября
</t>
  </si>
  <si>
    <t>49.</t>
  </si>
  <si>
    <t>Обеспечение контроля выполнения муниципальными бюджетными и автономными учреждениями муниципальных заданий на оказание государственных и муниципальных услуг</t>
  </si>
  <si>
    <t>Контроль за выполнением муниципальными бюджетными  и автономными учреждениями муниципальных заданий на оказание государственных и муниципальных услуг осуществляется Главными распорядителями бюджетных средств, осуществляющими функции и полномочия учредителя. Главными распорядителями бюджетных средств разрабатываются и утверждаются положения и порядки о формировании муниципального задания на оказание государственных (муниципальных) услуг (выполнение работ) в отношении подведомственных муниципальных учреждений Миасского городского округа, финансовом обеспечении выполнения муниципального задания, определения нормативных затрат на оказание государственных и муниципальных услуг (выполнение работ) в соответствующих сферах деятельности, применяемых при расчете объема субсидии на финансовое обеспечение выполнения муниципального задания муниципальными учреждениями.
Муниципальные учреждения предоставляют в соответствующий, исполняющий полномочия учредителя и главного распорядителя бюджетных средств, отраслевой (функциональный) орган Администрации Миасского городского округа, отчеты об исполнении муниципальных заданий. Отчетными периодами являются: 6 месяцев, год (предварительный за соответствующий финансовый год; фактический за финансовый год)</t>
  </si>
  <si>
    <t>ежеквартально до 10 числа месяца, следующего за отчетным кварталом</t>
  </si>
  <si>
    <t>Предоставление в Финансовое управление Администрации МГО сводной информации о выполнении бюджетными  и автономными учреждениями муниципального задания и предложения по изменению объема ассигнований на финансовое обеспечение  выполнения муниципального задания</t>
  </si>
  <si>
    <r>
      <rPr>
        <b/>
        <sz val="10.5"/>
        <rFont val="Times New Roman"/>
        <family val="1"/>
        <charset val="204"/>
      </rPr>
      <t>По Управлению по физической культуре и спорта Администрации МГО</t>
    </r>
    <r>
      <rPr>
        <sz val="10.5"/>
        <rFont val="Times New Roman"/>
        <family val="1"/>
        <charset val="204"/>
      </rPr>
      <t xml:space="preserve">  выполнение  муниципального задания за  2024 год по предоставлению муниципальных услуг по направлениям деятельности  исполнение муниципального задания по бюджетным учреждениям, подведомственным УФКиС АМГО составляет  100%</t>
    </r>
  </si>
  <si>
    <r>
      <rPr>
        <b/>
        <sz val="10.5"/>
        <rFont val="Times New Roman"/>
        <family val="1"/>
        <charset val="204"/>
      </rPr>
      <t>По Управлению культуры</t>
    </r>
    <r>
      <rPr>
        <sz val="10.5"/>
        <rFont val="Times New Roman"/>
        <family val="1"/>
        <charset val="204"/>
      </rPr>
      <t xml:space="preserve"> выполнение  муниципального задания за  2024 год по предоставлению муниципальных услуг по направлениям деятельности общее исполнение муниципального задания в Детских школах искусств составляет от 97,2% до 99,7% от утвержденного муниципального задания; по учреждениям культуры ЦД "Строитель", ДК "Бригантина", ДК "Динамо" общее исполнение муниципального задания  от 99,5 % до 135,5%; по МБУ "Городской краеведческий музей" - 101%</t>
    </r>
  </si>
  <si>
    <r>
      <rPr>
        <b/>
        <sz val="10.5"/>
        <rFont val="Times New Roman"/>
        <family val="1"/>
        <charset val="204"/>
      </rPr>
      <t xml:space="preserve">Управление образования Администрации МГО: </t>
    </r>
    <r>
      <rPr>
        <sz val="10.5"/>
        <rFont val="Times New Roman"/>
        <family val="1"/>
        <charset val="204"/>
      </rPr>
      <t xml:space="preserve">
1) в ДОУ по количеству детей: 
Образовательная программа от 3 до 8 лет 97,09 - 101,7 %,  адаптированная программа от 3 до 8 лет обучающиеся с ограниченными возможностями здоровья 96,17-102,31, дети-инвалиды 98,13 - 101,16%,                                                                                                                                             Обучающиеся, за исключением детей-инвалидов   96,91- 102,06 % ,образовательная программа от 1 до 3 лет  97,87 - 102,45%,  адаптированная программа от 1 до 3 лет 99,84%;
2)  Предоставление питания в ДОУ льготное  97,28 - 101,48 %, предоставление питания в ДОУ  96,28 - 101,53 %;
3)  В школах  по количеству обучающихся: 
Образовательная программа начального общего образования 99,11-100,22 %,  Образовательная программа начального общего образования (Адапт.) 98,75-100,03 %,  Образовательная программа основного общего образования 98,71-100,16 %,  Образовательная программа основного общего образования (Адаптированная) 96,76-101,76 %,  Образовательная программа основного общего образования (Очно-заочная) 100,00 %,
Образовательная программа среднего общего образования 97,47-103,73%, Образовательная программа среднего общего образования  (Очно-заочная) 100,00%;
4) По дополнительному образованию детей (человеко-часы):  
Социально-гуманитарная направленность 98,75-113,11 %, Физкультурно-спортивная направленность 97,72-101,27 %,  Туристско-краеведческая направленность 98,82-100,21 %, Техническая направленность 99,17-100,55 %,  Художественная направленность 97,55-102,16 %, Естественно-научная направленность 97,81-100,16 %.    
5) Организация отдыха детей и молодежи 100,0 %;
6) Предоставление питания в СОШ:
 льготное 95,43-111,45 %, молоко 98,76-101,691 %, горячее питание 1-4 кл 98,72-106,03 %,  для детей с ОВЗ в учреждении 84,24-105,8%,  для детей с ОВЗ на дому 181,7-100,7 %, на подвозе 95,91-99,81 %,  для детей, один из родителей которых является военнослужащим 90,45-120,84 % </t>
    </r>
  </si>
  <si>
    <t>Управлением образования АМГО в связи с невыполнением муниципального задания по предоставлению услуг по питанию детей, один из родителей которых является военнослужащим; питанию детей с ОВЗ,   предосавлению питания учащихся с ОВЗ, получающих денежную компенсацию, обеспечению молоком (молочной продукцией) обучающихся начального образования, обеспечению питанием обучающихся, охваченных подвозом  выставлены требования о возврате средств в бюджет МГО в общей сумме 999,7 тыс.рублей с учетом средств  областного бюджета. Данные требования должны быть удовлетворены не позднее 1 марта года, следующего за отчетным финансовым годом</t>
  </si>
  <si>
    <t>50.</t>
  </si>
  <si>
    <t>Повышение качества бюджетного планирования, в том числе в целях сокращения количества изменений, вносимых в сводную бюджетную роспись  Миасского городского округа в течение года</t>
  </si>
  <si>
    <t>Обращения ГРБС производятся  в соответствии с Приказом Финансового управления от  23.05.2024 г. № 21/1-од "Об утверждении Порядка составления и ведения сводной бюджетной росписи и лимитов бюджетных обязательств бюджета Миасского городского округа и бюджетных росписей главных распорядителей средств бюджета Миасского городского округа, главных администраторов источников финансирования дефицита бюджета Миасского городского округа". Количество обращений - один из показателей, который оказывает влияние на оценку качества финансового менеджмента ГРБС за год</t>
  </si>
  <si>
    <t>51.</t>
  </si>
  <si>
    <t>Проведение анализа причин не полного исполнения запланированных расходов, на основе данного анализа принятие решений по повышению эффективности бюджетных расходов</t>
  </si>
  <si>
    <t>Ежемесячно  проводится анализ исполнения предельных объемов финансирования по ГРБС. По учреждениям социальной сферы исполнение ПОФ за отчетный период составило от 94,9% до 100%</t>
  </si>
  <si>
    <t>Принятие мер по полному освоению доведенных ежемесячных предельных объемов финансирования в течение года</t>
  </si>
  <si>
    <t>52.</t>
  </si>
  <si>
    <t>Проведение инвентаризации земельных участков и имущества, находящегося в оперативном управлении муниципальных учреждений с целью исключения  имущества, неиспользуемого  для осуществления уставной деятельности</t>
  </si>
  <si>
    <t>Проводится сверка с Комитетом по имуществу земельных участков и недвижимого имущества, находящегося в оперативном управлении</t>
  </si>
  <si>
    <t>ежегодно</t>
  </si>
  <si>
    <t>53.</t>
  </si>
  <si>
    <t>Осуществление оптимизации лимитов потребления топливно-энергетических ресурсов муниципальных учреждений; обеспечение энергоэффективности в бюджетном секторе</t>
  </si>
  <si>
    <t xml:space="preserve">Расходы осуществляются в пределах  годовых лимитов потребления топливно-энергетических ресурсов муниципальных учреждений </t>
  </si>
  <si>
    <t xml:space="preserve">III </t>
  </si>
  <si>
    <t>Совершенствование закупок для муниципальных нужд</t>
  </si>
  <si>
    <t>54.</t>
  </si>
  <si>
    <t>Учет средств экономии при осуществлении закупок товаров, работ, услуг для обеспечения муниципальных нужд</t>
  </si>
  <si>
    <t>Всего, в том числе:</t>
  </si>
  <si>
    <r>
      <rPr>
        <b/>
        <sz val="10.5"/>
        <rFont val="Times New Roman"/>
        <family val="1"/>
        <charset val="204"/>
      </rPr>
      <t>По Управлению культуры  Администрации МГО</t>
    </r>
    <r>
      <rPr>
        <sz val="10.5"/>
        <rFont val="Times New Roman"/>
        <family val="1"/>
        <charset val="204"/>
      </rPr>
      <t xml:space="preserve"> за 2024 год проведено 13 электронных аукционов Экономия средств, сложившаяся в результате закупочных процедур - 770,2 тыс.рублей за счет средств бюджета Округа  </t>
    </r>
  </si>
  <si>
    <r>
      <rPr>
        <b/>
        <sz val="10.5"/>
        <rFont val="Times New Roman"/>
        <family val="1"/>
        <charset val="204"/>
      </rPr>
      <t>По УСЗН Администрации МГО</t>
    </r>
    <r>
      <rPr>
        <sz val="10.5"/>
        <rFont val="Times New Roman"/>
        <family val="1"/>
        <charset val="204"/>
      </rPr>
      <t xml:space="preserve">  за 2024 года экономия от проведения электронных аукционов  за счет средств федерального бюджета составила 35,0 тыс. рублей, за счет средств областного - 369,8 тыс. рублей, за счет средств местного бюджета - 638,9 тыс. рублей. По состоянию на 01.01.2025 года проведены: всего закупок - 105, в том числе электронных аукционов -22, котировок - 0, закупки у единственного поставщика -83</t>
    </r>
  </si>
  <si>
    <r>
      <rPr>
        <b/>
        <sz val="10.5"/>
        <rFont val="Times New Roman"/>
        <family val="1"/>
        <charset val="204"/>
      </rPr>
      <t>По Администрации МГО</t>
    </r>
    <r>
      <rPr>
        <sz val="10.5"/>
        <rFont val="Times New Roman"/>
        <family val="1"/>
        <charset val="204"/>
      </rPr>
      <t xml:space="preserve"> сумма экономии от проведения процедур составила 21842,3 тыс. рублей, использовано 20307,6 тыс. рублей</t>
    </r>
  </si>
  <si>
    <r>
      <rPr>
        <b/>
        <sz val="10.5"/>
        <rFont val="Times New Roman"/>
        <family val="1"/>
        <charset val="204"/>
      </rPr>
      <t>По СД</t>
    </r>
    <r>
      <rPr>
        <sz val="10.5"/>
        <rFont val="Times New Roman"/>
        <family val="1"/>
        <charset val="204"/>
      </rPr>
      <t xml:space="preserve"> экономия отсутствует</t>
    </r>
  </si>
  <si>
    <r>
      <rPr>
        <b/>
        <sz val="10.5"/>
        <rFont val="Times New Roman"/>
        <family val="1"/>
        <charset val="204"/>
      </rPr>
      <t>По ФУ</t>
    </r>
    <r>
      <rPr>
        <sz val="10.5"/>
        <rFont val="Times New Roman"/>
        <family val="1"/>
        <charset val="204"/>
      </rPr>
      <t xml:space="preserve"> сумма экономии от проведения процедур составила 178,1 тыс. рублей </t>
    </r>
  </si>
  <si>
    <r>
      <rPr>
        <b/>
        <sz val="10.5"/>
        <rFont val="Times New Roman"/>
        <family val="1"/>
        <charset val="204"/>
      </rPr>
      <t>По</t>
    </r>
    <r>
      <rPr>
        <sz val="10.5"/>
        <rFont val="Times New Roman"/>
        <family val="1"/>
        <charset val="204"/>
      </rPr>
      <t xml:space="preserve"> </t>
    </r>
    <r>
      <rPr>
        <b/>
        <sz val="10.5"/>
        <rFont val="Times New Roman"/>
        <family val="1"/>
        <charset val="204"/>
      </rPr>
      <t>Управлению образования Администрации МГО</t>
    </r>
    <r>
      <rPr>
        <sz val="10.5"/>
        <rFont val="Times New Roman"/>
        <family val="1"/>
        <charset val="204"/>
      </rPr>
      <t xml:space="preserve"> за  2024 год проведено 11 аукционов, заключено 11 контрактов. Сложилась экономия в сумме 2 815,5  тыс. рублей, в том числе за счет средств бюджета Округа в сумме 1574,7тыс. рублей</t>
    </r>
  </si>
  <si>
    <r>
      <rPr>
        <b/>
        <sz val="10.5"/>
        <rFont val="Times New Roman"/>
        <family val="1"/>
        <charset val="204"/>
      </rPr>
      <t>По</t>
    </r>
    <r>
      <rPr>
        <sz val="10.5"/>
        <rFont val="Times New Roman"/>
        <family val="1"/>
        <charset val="204"/>
      </rPr>
      <t xml:space="preserve"> </t>
    </r>
    <r>
      <rPr>
        <b/>
        <sz val="10.5"/>
        <rFont val="Times New Roman"/>
        <family val="1"/>
        <charset val="204"/>
      </rPr>
      <t xml:space="preserve">Управлению по физической культуре и спорту Администрации МГО </t>
    </r>
    <r>
      <rPr>
        <sz val="10.5"/>
        <rFont val="Times New Roman"/>
        <family val="1"/>
        <charset val="204"/>
      </rPr>
      <t xml:space="preserve"> за  </t>
    </r>
    <r>
      <rPr>
        <b/>
        <sz val="10.5"/>
        <rFont val="Times New Roman"/>
        <family val="1"/>
        <charset val="204"/>
      </rPr>
      <t xml:space="preserve"> </t>
    </r>
    <r>
      <rPr>
        <sz val="10.5"/>
        <rFont val="Times New Roman"/>
        <family val="1"/>
        <charset val="204"/>
      </rPr>
      <t>2024 год  сумма экономии от проведения процедур составила 5446,3 тыс.рублей, в том числе за счет средств бюджета округа - 4660,6 тыс.рублей, использовано 5446,3 тыс.рублей</t>
    </r>
  </si>
  <si>
    <t>55.</t>
  </si>
  <si>
    <t>Недопущение нарушений законодательства о контрактной системе закупок при формировании планов - графиков закупок, осуществлении закупок</t>
  </si>
  <si>
    <t>По Управлению социальной защиты населения Администрации МГО  проведена проверка Контрольно-ревизионным отделом Администрации Миасского городского округа. В ходе проверки в действиях Субъекта контроля выявлены нарушения пункта 3 части 1 статьи 3, статей 6,7, частей 1,2,5,11 статьи 34, пункта 8 части 1 статьи 42, пункта 1 части 1 статьи 93, пункта 8 части2, части 3 статьи 103 Федерального закона №44-ФЗ "О контрактной системе в сфере закупок товаров, работ, услуг для обеспечения государственных и муниципальных нужд". Выявленные нарушения устранены в процессе проверки.</t>
  </si>
  <si>
    <t>По Управлению культуры  Администрации МГО на основании распоряжения Администрации МГО отделом внутреннего финансового контроля и контроля закупок Администрации МГО в отчетном периоде проведена проверка  МКУ "ЦБС" и ДК "Бригантина".
Цель и основания проверки: предупреждение и выявление нарушений законодательства РФ о контрактной системе в сфере закупок товаров, работ, услуг для обеспечения муниципальных нужд и иных нормативных правовых актов. Основание: статья 99 Федерального закона от 5 апреля 2013 года №44-ФЗ. Нарушений не выявлено.
КСП Челябинской области проведена проверка в МБУ ДО "ДШИ №2". Учреждением при заключении 5 контрактов на создание виртуального концертного зала на общую суму 2500,0 тыс.рублей допущено искусственное дробление единой сделки, способствующее созданию преимущественного положения единственным поставщиком  и ограничению, устранению конкуренции, что не отвечает положениям статей 8, 24 Закона о контрактной системе, статьи 16 Закона о защите конкуренции. Приняты меры по устранению нарушений. Представление от 17.09.2024г. №5-24/138 снято с контроля КСП Челябинской области 21.11.2024г.</t>
  </si>
  <si>
    <t>По Управлению по физической культуре и спорту Администрации МГО 
За  2024 г. на основании распоряжения Администрации МГО от 04.12.2023 г. № 332-р контрольно-ревизионным отделом Администрации МГО проведена плановая проверка Управления ФКиС АМГО. В соответствии с Актом камеральной проверки №4 установлено, что в ходе проверки Управления ФКиС, нарушений законодательства о контрактной системе закупок при формировании планов - графиков закупок, осуществлении закупок не выявлено.  Контрольно-ревизионным отделом Администрации МГО проведена плановая проверка  МБУ ДО "СШОР №2" МГО, в соответствии с Актом плановой проверки №3 установлено: 1. В ходе проверки в действиях Субъекта контроля выявлены нарушения статей 6-7, пункта 3 части 1 статьи 3, части 3 статьи 7, статьи 8, 24, частей 1,7,13.1 статьи 34, пункта 1 части 1 статьи 93 Закома о контрактной системе.  2. Предписание об устранении выявленных нарушений законодательства Российской Федерации и иных нормативных правовых актов о контрактной системе в сфере закупок не выдавать.  3. В соответствии с пунктом 2 части 1 статьи 28.1 Кодекса об административных правонарушениях Российской Федерации материалы проверки передать должностному лицу Главного контрольного управления Челябинской области для рассмотрения вопроса о возбуждении дела об административном правонарушении. 4. Другие меры по устранению нарушений, в том числе об обращении с иском в суд, передаче материалов в правоохранительные органы и т.д. - отсутствуют</t>
  </si>
  <si>
    <t xml:space="preserve"> По Управлению образования Администрации МГО
- Контрольно-ревизионным отделом Администрации МГО проведена проверка требований в сфере закупок в МКОУ "СОШ №2" установлены  нарушения требований частей 2, 5, 13 статьи 22 Закона о контрактной системе, норм Методических рекомендаций при обосновании НМЦК; нарушение статей 6-7 Закона о контрактной системе, нарушение части 13.1 статьи 34 Закона о контрактной системе. Главным контрольным управлением Челябинской области по материалам проверки возбждено дело № 296-2024/з и назначен административном штраф  рзмере 30 000 рублей.
- Контрольно-ревизионным отделом Администрации МГО проведена проверка  требований в сфере закупок в МБДОУ № 5 установлены нарушения требований ч. 2, 5, 13статьи  22 ФЗ 44-ФЗ при обосновании НМЦК; нарушения ст. 6,7 ФЗ № 44-ФЗ - не соответствует размер обеспечения исполнения контракта и информации извещения  о  проведении электронного аукциона; нарушение ч. 13.1 ст.34 3- оплата за оказанные услуги осуществлена не в установленные сроки. Материалы переданы в ГКУ ЧО, руководителю вынесено административное наказание в виде предупреждения по делу об административном правонарушении № 275-2024/з.  Также по этой проверке имеется определение об отказе в возбуждении дела об административном правонарушении от 05.08.2024 г. № 05-18-14б/2088 (отказ в связи с малозначительностью по нарушениям ч. 2 ст. 7.29.3, ч. 1.4. ст. 7.30, ч. 1 ст. 7.32.5 КоАП РФ), руководителем приняты меры по устранению и недопущению нарушений в дальнейшей деятельности в сфере закупок.
- Контрольно-ревизионным отделом Администрации МГО проведена проверка  требований в сфере закупок в МКОУ "СОШ № 42 " установлены  нарушения требований частей 2, 2.1, 5, 13 статьи 22 Закона о контрактной системе, норм Методических рекомендаций при обосновании НМЦК; нарушения требований  13, ч. 9, 9.1, 12 ст. 22  ФЗ № 44-ФЗ о применении НМЦК, ч.13.1 ст. 34 ФЗ № 44-ФЗ о сроках оплаты. Материалы проверки переданы В ГКУ ЧО, получено определение об отказе в возбуждении  дела об административном  правонарушении и отказ в связи с малозначительностью по нарушению ч. 2 ст. 7.29.3 КоАП РФ. Руководителю назначено адм. наказание в виде предупреждения по делу об адм. правонарушении № 358-2024/з, приняты меры по устранению и недопущению нарушений в дальнейшей деятельности в сфере закупок.
</t>
  </si>
  <si>
    <t>.- Контрольно - счетной палатой ЧО проведена проверка целевого и эффективного использования средств, направленных на реализацию инициативных проектов благоустройства Миасского городского округа в рамках федерального проекта «Формирование комфортной городской среды» национального проекта «Жилье и городская среда» с проведением аудита закупок (выборочно) в МАОУ "СОШ № 1", МКОУ "СОШ № 2", МКОУ № 42. По результатам проверки установлены нарушения договорных условий, требований ФЗ № 44 -ФЗ. Руководителями ОО проводятся мероприятия по устранению нарушений. 
Контрольно - счетной палатой ЧО проведена проверка  МАОУ "СОШ № 18", МАОУ "СОШ № 11" допушены нарушения ст. 8, 24 при способе определения  поставщиков: заключены договоры на ремонтные работы без проведения конкурентных с одним и тем же подрядчиком как с единственным на основании ч. 5 ст. 93 Закона о контрактной системе (за  нарушение антимонопольного законодательства. В нарушение подпункта «д» пункта 1 части 2 статьи 51 Закона № 44-ФЗ Заказчиком не включен в проект контракта, формируемый по результатам аукциона в электронной форме, товарный знак ноутбука «ICL», указанный участником в его заявке на участие в электронном аукционе. Представлены пояснения, что поставка товара и заключение контракта осуществлено с товарным знаком ноутбука «ICL», указанным участником в его заявке на участие в электронном аукционе.
- Контрольно-ревизионным отделом Администрации МГО проведена проверка требований в сфере закупок в МБДОУ 48, установлены нарушения частей 9, 9.1, 12 статьи 22 Закона о контрактной системе:  неправомерно применен проектно-сметный метод обоснования НМЦК при закупке работ по устройству ограждения территории МБДОУ № 48, обоснование НМЦК не осуществлено; в нарушение частей 1, 2, 5 статьи 22 Закона о контрактной системе, пунктов 3.7.1., 3.19. Методических рекомендаций (отсутствует обоснование цены контрактов, заключаемых с единственным поставщиком, использованы данные одного поставщика вместо трех; нарушения сроков оплаты - свыше 10 рабочих дней с даты подписания документа о приемке). Материалы проверки переданы в ГКУ ЧО.  Результаты проверки представлены на заседание Комиссии по определению выплат стимулирующего характера, к заведующему МБДОУ №48 меры не применялись.
- Контрольно-ревизионным отделом Администрации МГО проведена проверка требований в сфере закупок в МКОУ "ШИ". Установлены  нарушения требований частей 2, 2.1, 5, 13 ст. 22 Закона о контрактной системе, норм Методических рекомендаций при обосновании НМЦК; нарушения требований  ч. 9, 9.1, 12 ст. 22  ФЗ № 44-ФЗ о применении НМЦК, ч.13.1 ст. 34 ФЗ № 44-ФЗ о сроках оплаты. Материалы проверки переданы В ГКУ ЧО. К руководителю учреждения применены меры в виде снижения стимулирующей выплаты</t>
  </si>
  <si>
    <t>IV</t>
  </si>
  <si>
    <t>Оптимизация мер социальной поддержки</t>
  </si>
  <si>
    <t>56.</t>
  </si>
  <si>
    <t>Проведение инвентаризации социальных выплат и льгот, установленных нормативно-правовыми актами Миасского городского округа, и их пересмотр на основе принципов адресности и нуждаемости</t>
  </si>
  <si>
    <t>За 2024 год проведен анализ социальных выплат, осуществляемых за счет средств бюджета округа на предмет адресности и нуждаемости. Основной контингент граждан, имеющих право на меры социальной поддержки, это граждане, оказавшиеся в трудной жизненной ситуации, малоимущие семьи с детьми, инвалиды, то есть категории для которых получение мер социальной поддержки является жизненно важной необходимостью. 
В соответствии с письмом Министерства финансов Российской Федерации от 01.03.2023г. № 06-10-09/17043, федеральным законодательством, органы местного самоуправления  муниципальных образований с любым уровнем дотационности в случае принятия местной администрацией муниципальных правовых актов по оказанию дополнительных мер социальной поддержки и социальной помощи гражданам, вправе оказывать в 2024 году гражданам социальную помощь и социальную поддержку.
Расходы на  оказание финансовой помощи социально-ориентированным некоммерческим организациям Миасского городского округа, не являющимися муниципальными учреждениями  на возмещение затрат по оплате коммунальных услуг и услуг, связанных с проведением мероприятий, направленных на социальную реабилитацию и интеграцию людей с ограниченными возможностями, на предоставление субсидий социально-ориентированным некоммерческим организациям в сфере физической культуры и спорта производятся в рамках мероприятий Муниципальной программы "Поддержка социально-ориентированных некоммерческих организаций в Миасском городском округе"</t>
  </si>
  <si>
    <t>в сроки, установленные для предоставления бюджетных проектировок</t>
  </si>
  <si>
    <t>Оптимизация инвестиционных расходов, субсидий юридическим лицам и дебиторской задолженности</t>
  </si>
  <si>
    <t>57.</t>
  </si>
  <si>
    <t>Оценка эффективности предоставления из бюджета Округа средств юридическим лицам, в том числе муниципальным унитарным предприятиям</t>
  </si>
  <si>
    <t>В 2024 году из бюджета Округа были предоставлены субсидии МУП «Городское хозяйство» на финансовое обеспечение затрат в рамках мер по предупреждению банкротства и восстановлению платежеспособности, муниципальным унитарным предприятиям выделено  35726,5 тыс. рублей</t>
  </si>
  <si>
    <t>постоянно при рассмотрении вопросов о предоставлении новых мер поддержки</t>
  </si>
  <si>
    <t>58.</t>
  </si>
  <si>
    <t>Инвентаризация муниципальных унитарных предприятий, анализ их хозяйственной деятельности</t>
  </si>
  <si>
    <t>Финансово-хозяйственную деятельность в 2024 году осуществляли 4 МУПа МГО, а именно:
 - МУП «Городская управляющая компания»; МУП «Расчетный Центр» МГО (с августа 2024 года реорганизовано в ООО), МУП «Управление пассажирских перевозок» МГО, МУП МГО «Городское хозяйство».</t>
  </si>
  <si>
    <t>Ежегодно
 до 10 ноября 2024г</t>
  </si>
  <si>
    <t>Исходя из данных бухгалтерской отчетности МУП МГО за 9 месяцев 2024 г.:
 - По МУП МГО «Городское хозяйство» фактический убыток за 9 месяцев 2024 г. составил 71665,0 тыс. руб., размер которого снижен по сравнению с размером, утвержденным в Плане ФХД предприятия на 2024 г. Наличие размера убытка связано с проведением ремонта теплосетей и скважин на воду, переоценкой основных средств и освобождением АО «ММЗ» от НДС.
 - По МУП «УПП» МГО фактический убыток за 9 месяцев 2024 г. составил 44572,0 тыс. руб., размер которого выше утвержденного в Плане ФХД предприятия на 2024 г. Убыток образовался в связи с увеличением амортизационных расходов по основным средствам в связи с их переоценкой и приобретением: троллейбусы - 5 шт., автобусы - 8 шт., трактор Беларусь – 1шт., шкаф жарочный – 1 шт.
  - По МУП «ГУК» прибыль за 9 месяцев 2024 г. составила  33882,0 тыс. руб., в том числе от прочей деятельности 741,0 тыс. руб., размер которой выше по сравнению с размером, утвержденным в Плане ФХД предприятия на 2024 г.
 - По МУП «РЦ» МГО убыток за 7 месяцев 2024 г. составил 70,0 тыс. руб. Наличие убытка связано с проведением работ по ремонту крыши здания</t>
  </si>
  <si>
    <t>Результаты по реорганизации или ликвидации МУП</t>
  </si>
  <si>
    <t>МУП "Расчетный центр"  реорганизован в 2024 году  в ООО "РЦ МГО"</t>
  </si>
  <si>
    <t>59.</t>
  </si>
  <si>
    <t>В приоритетном порядке в соответствующие муниципальные программы для нужд Округа включать  переходящие объекты капитального строительства и подлежащие завершению в очередном финансовом году</t>
  </si>
  <si>
    <t>Перечень строек и объектов для нужд округа на 2024 год и плановый период 2025-2026 годов составлен с учетом приоритетных направлений строительства объектов в Миасском городском округе, с учетом социальной значимости объектов, запланированных к строительству</t>
  </si>
  <si>
    <t>60.</t>
  </si>
  <si>
    <t>Проведение анализа объемов незавершенного строительства с целью их сокращения</t>
  </si>
  <si>
    <t>Предварительная оценка эффективности расходов капитального характера, предусматриваемых в рамках муниципальных программ,  проведена в рамках годовой инвентаризации незавершенного строительства на 01.01.2025 г. Результаты инвентаризации будут представлены после утверждения годовой бухгалтерской отчетности</t>
  </si>
  <si>
    <t>61.</t>
  </si>
  <si>
    <t>Принятие мер, направленных на сокращение объемов дебиторской и кредиторской задолженности: инвентаризация числящейся на балансовом учете дебиторской задолженности</t>
  </si>
  <si>
    <r>
      <rPr>
        <sz val="10.5"/>
        <rFont val="Times New Roman"/>
        <family val="1"/>
        <charset val="204"/>
      </rPr>
      <t>Просроченная дебиторская задолженность на 01.01.2025г. составляет 174,9 млн.рублей, в т.ч. по АМГО 134,2 млн. рублей. На 01.01.2024г. сумма просроченной дебиторской задолженности по АМГО составляла 121,8 млн. рублей.Увеличение составило 12,4 млн. рублей</t>
    </r>
    <r>
      <rPr>
        <sz val="10.5"/>
        <color rgb="FFFF0000"/>
        <rFont val="Times New Roman"/>
        <family val="1"/>
        <charset val="204"/>
      </rPr>
      <t xml:space="preserve">. </t>
    </r>
    <r>
      <rPr>
        <sz val="10.5"/>
        <rFont val="Times New Roman"/>
        <family val="1"/>
        <charset val="204"/>
      </rPr>
      <t>Просроченная задолженность увеличена в связи с неплатежами контрагентов. Проведено 5 комиссий по списанию дебиторской задолженности. В результате списано безнадежной к взысканию на сумму 1 598,5 тыс.рублей, с забалансового счета 04 было списано безнадежной к взысканию задолженности  в сумме 3 413,2 тыс.  рублей и восстановлено на баланс дебиторская задолженность в сумме 996,4 тыс. рублей.                                                 
Ведется разъяснительная работа с должниками через телефонную связь и электронную почту. 
Правовым  управлением Администрации МГО ведется претензионная работа, работы по взысканию задолженности, проводится работа со службой Судебных приставов по принудительному взысканию.
Просроченная кредиторская задолженность на 01.01.2025 отсутствует</t>
    </r>
  </si>
  <si>
    <t>62.</t>
  </si>
  <si>
    <t>Проведение инвентаризации автомобильных дорог общего пользования местного значения</t>
  </si>
  <si>
    <t>Произведена инвентаризация семи автомобильных дорог:
1. а/д от ул. Запрудная до СНТ «Нагорный» - протяженность 1770 м;
2. ул. Крымская п. Тургояк - протяженность 470 м;
3. а/д до СНТ «Казачья поляна»  - протяженность 856 м;
4. а/д по пер. Подстанционный от ул. Школьная до ул. Винокурова - протяженность 107,9 м;
5. ул. Карла Маркса п. Тургояк - протяженность 1200 м;
6. подъезд от а/д Тургоякское шоссе до Тургоякское шоссе, д. 16 - протяженность 725 м;
7. а/д от ул. Кирова до СНТ «Речной» - протяженность 1580 м</t>
  </si>
  <si>
    <t>до 01 августа 2024 года</t>
  </si>
  <si>
    <t>63.</t>
  </si>
  <si>
    <t>Утверждение перечня автомобильных дорог общего пользования местного значения с учетом проведенной инвентаризации и с учетом согласования с органами исполнительной власти Челябинской области уточненных данных о протяженности автомобильных дорог.</t>
  </si>
  <si>
    <t>По данным Управления ЖКХ, энергетики и транспорта дороги, включенные в реестр в 2024 году, утверждены постановлениями Администрации</t>
  </si>
  <si>
    <t>до 01 сентября 2024 года</t>
  </si>
  <si>
    <t xml:space="preserve">Приложение 1 </t>
  </si>
  <si>
    <t>к пояснительной</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</si>
</sst>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8">
    <font>
      <sz val="11"/>
      <color theme="1"/>
      <name val="Calibri"/>
      <family val="2"/>
      <charset val="204"/>
      <scheme val="minor"/>
    </font>
    <font>
      <sz val="10.5"/>
      <color theme="1"/>
      <name val="Times New Roman"/>
      <family val="1"/>
      <charset val="204"/>
    </font>
    <font>
      <sz val="10.5"/>
      <color rgb="FFFF0000"/>
      <name val="Times New Roman"/>
      <family val="1"/>
      <charset val="204"/>
    </font>
    <font>
      <sz val="10"/>
      <name val="Times New Roman"/>
      <family val="1"/>
      <charset val="204"/>
    </font>
    <font>
      <b/>
      <sz val="10.5"/>
      <color theme="1"/>
      <name val="Times New Roman"/>
      <family val="1"/>
      <charset val="204"/>
    </font>
    <font>
      <sz val="10.5"/>
      <name val="Times New Roman"/>
      <family val="1"/>
      <charset val="204"/>
    </font>
    <font>
      <b/>
      <sz val="10.5"/>
      <name val="Times New Roman"/>
      <family val="1"/>
      <charset val="204"/>
    </font>
    <font>
      <sz val="10.5"/>
      <color rgb="FF000000"/>
      <name val="Times New Roman"/>
      <family val="1"/>
      <charset val="204"/>
    </font>
    <font>
      <sz val="11"/>
      <color theme="1"/>
      <name val="Times New Roman"/>
      <family val="1"/>
      <charset val="204"/>
    </font>
    <font>
      <i/>
      <sz val="10.5"/>
      <color rgb="FF000000"/>
      <name val="Times New Roman"/>
      <family val="1"/>
      <charset val="204"/>
    </font>
    <font>
      <i/>
      <sz val="10.5"/>
      <color theme="1"/>
      <name val="Times New Roman"/>
      <family val="1"/>
      <charset val="204"/>
    </font>
    <font>
      <sz val="10"/>
      <color theme="1"/>
      <name val="Times New Roman"/>
      <family val="1"/>
      <charset val="204"/>
    </font>
    <font>
      <b/>
      <sz val="10.5"/>
      <color rgb="FF000000"/>
      <name val="Times New Roman"/>
      <family val="1"/>
      <charset val="204"/>
    </font>
    <font>
      <sz val="9"/>
      <color theme="1"/>
      <name val="PT Astra Serif"/>
      <family val="1"/>
    </font>
    <font>
      <sz val="11"/>
      <color theme="1"/>
      <name val="PT Astra Serif"/>
      <family val="1"/>
    </font>
    <font>
      <sz val="10.5"/>
      <color theme="1"/>
      <name val="PT Astra Serif"/>
      <charset val="204"/>
    </font>
    <font>
      <sz val="10.5"/>
      <color theme="1"/>
      <name val="PT Astra Serif"/>
      <family val="1"/>
      <charset val="128"/>
    </font>
    <font>
      <b/>
      <sz val="10.5"/>
      <color rgb="FFFF0000"/>
      <name val="Times New Roman"/>
      <family val="1"/>
      <charset val="204"/>
    </font>
    <font>
      <sz val="10"/>
      <color rgb="FFFF0000"/>
      <name val="Times New Roman"/>
      <family val="1"/>
      <charset val="204"/>
    </font>
    <font>
      <sz val="12"/>
      <color theme="1"/>
      <name val="Times New Roman"/>
      <family val="1"/>
      <charset val="204"/>
    </font>
    <font>
      <b/>
      <sz val="12"/>
      <name val="Times New Roman"/>
      <family val="1"/>
      <charset val="204"/>
    </font>
    <font>
      <b/>
      <sz val="12"/>
      <color theme="1"/>
      <name val="Times New Roman"/>
      <family val="1"/>
      <charset val="204"/>
    </font>
    <font>
      <sz val="9"/>
      <name val="Times New Roman"/>
      <family val="1"/>
      <charset val="204"/>
    </font>
    <font>
      <sz val="11"/>
      <name val="Times New Roman"/>
      <family val="1"/>
      <charset val="204"/>
    </font>
    <font>
      <sz val="11"/>
      <name val="Calibri"/>
      <family val="2"/>
      <charset val="204"/>
      <scheme val="minor"/>
    </font>
    <font>
      <b/>
      <sz val="10"/>
      <color theme="1"/>
      <name val="Times New Roman"/>
      <family val="1"/>
      <charset val="204"/>
    </font>
    <font>
      <sz val="11"/>
      <color rgb="FFFF0000"/>
      <name val="Times New Roman"/>
      <family val="1"/>
      <charset val="204"/>
    </font>
    <font>
      <sz val="11"/>
      <color rgb="FF000000"/>
      <name val="Calibri"/>
      <family val="2"/>
      <charset val="204"/>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27" fillId="0" borderId="0"/>
  </cellStyleXfs>
  <cellXfs count="234">
    <xf numFmtId="0" fontId="0" fillId="0" borderId="0" xfId="0"/>
    <xf numFmtId="0" fontId="1" fillId="2" borderId="0" xfId="0" applyFont="1" applyFill="1" applyBorder="1" applyAlignment="1">
      <alignment horizontal="center" vertical="center"/>
    </xf>
    <xf numFmtId="0" fontId="1" fillId="2" borderId="0" xfId="0" applyFont="1" applyFill="1" applyBorder="1" applyAlignment="1">
      <alignment horizontal="justify" vertical="center"/>
    </xf>
    <xf numFmtId="0" fontId="2" fillId="2" borderId="0" xfId="0" applyFont="1" applyFill="1" applyBorder="1" applyAlignment="1">
      <alignment horizontal="justify" vertical="center"/>
    </xf>
    <xf numFmtId="0" fontId="2" fillId="2" borderId="0" xfId="0" applyFont="1" applyFill="1" applyBorder="1" applyAlignment="1">
      <alignment horizontal="center" vertical="center"/>
    </xf>
    <xf numFmtId="0" fontId="3" fillId="2" borderId="0" xfId="0" applyFont="1" applyFill="1" applyBorder="1" applyAlignment="1">
      <alignment horizontal="right" vertical="center"/>
    </xf>
    <xf numFmtId="0" fontId="1" fillId="2" borderId="0" xfId="0" applyFont="1" applyFill="1" applyAlignment="1">
      <alignment vertical="center"/>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xf>
    <xf numFmtId="0" fontId="3" fillId="2" borderId="1" xfId="0" applyFont="1" applyFill="1" applyBorder="1" applyAlignment="1">
      <alignment horizontal="justify" vertical="center"/>
    </xf>
    <xf numFmtId="0" fontId="4" fillId="2" borderId="5" xfId="0" applyFont="1" applyFill="1" applyBorder="1" applyAlignment="1">
      <alignment horizontal="left" vertical="center"/>
    </xf>
    <xf numFmtId="0" fontId="1" fillId="2" borderId="2" xfId="0" applyFont="1" applyFill="1" applyBorder="1" applyAlignment="1">
      <alignment vertical="center"/>
    </xf>
    <xf numFmtId="0" fontId="2" fillId="2" borderId="4" xfId="0" applyFont="1" applyFill="1" applyBorder="1" applyAlignment="1">
      <alignment vertical="center"/>
    </xf>
    <xf numFmtId="0" fontId="1" fillId="2" borderId="5" xfId="0" applyFont="1" applyFill="1" applyBorder="1" applyAlignment="1">
      <alignment horizontal="center" vertical="center"/>
    </xf>
    <xf numFmtId="164" fontId="6" fillId="2" borderId="5" xfId="0" applyNumberFormat="1" applyFont="1" applyFill="1" applyBorder="1" applyAlignment="1">
      <alignment horizontal="center" vertical="center"/>
    </xf>
    <xf numFmtId="164" fontId="4" fillId="2" borderId="1" xfId="0" applyNumberFormat="1" applyFont="1" applyFill="1" applyBorder="1" applyAlignment="1">
      <alignment horizontal="center" vertical="center"/>
    </xf>
    <xf numFmtId="0" fontId="3" fillId="2" borderId="1" xfId="0" applyFont="1" applyFill="1" applyBorder="1" applyAlignment="1">
      <alignment horizontal="justify"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8" fillId="2" borderId="1" xfId="0" applyFont="1" applyFill="1" applyBorder="1" applyAlignment="1">
      <alignment horizontal="justify" vertical="center"/>
    </xf>
    <xf numFmtId="0" fontId="1" fillId="2" borderId="1" xfId="0" applyFont="1" applyFill="1" applyBorder="1" applyAlignment="1">
      <alignment horizontal="center" vertical="center" wrapText="1"/>
    </xf>
    <xf numFmtId="0" fontId="3" fillId="2" borderId="1" xfId="0" applyFont="1" applyFill="1" applyBorder="1" applyAlignment="1">
      <alignment wrapText="1"/>
    </xf>
    <xf numFmtId="0" fontId="3" fillId="2" borderId="1" xfId="0" applyFont="1" applyFill="1" applyBorder="1" applyAlignment="1">
      <alignment horizontal="center" vertical="center"/>
    </xf>
    <xf numFmtId="16" fontId="9" fillId="2" borderId="1"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7" fillId="2" borderId="5" xfId="0" applyFont="1" applyFill="1" applyBorder="1" applyAlignment="1">
      <alignment horizontal="justify" vertical="center"/>
    </xf>
    <xf numFmtId="0" fontId="2" fillId="2" borderId="6" xfId="0" applyFont="1" applyFill="1" applyBorder="1" applyAlignment="1">
      <alignment horizontal="justify" vertical="center" wrapText="1"/>
    </xf>
    <xf numFmtId="164" fontId="1" fillId="2" borderId="6" xfId="0" applyNumberFormat="1" applyFont="1" applyFill="1" applyBorder="1" applyAlignment="1">
      <alignment horizontal="center" vertical="center" wrapText="1"/>
    </xf>
    <xf numFmtId="165" fontId="1" fillId="0"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0" borderId="1" xfId="0" applyFont="1" applyBorder="1" applyAlignment="1">
      <alignment horizontal="justify" vertical="center" wrapText="1"/>
    </xf>
    <xf numFmtId="0" fontId="8" fillId="2" borderId="4" xfId="0" applyFont="1" applyFill="1" applyBorder="1" applyAlignment="1">
      <alignment horizontal="justify" vertical="center"/>
    </xf>
    <xf numFmtId="0" fontId="7" fillId="0" borderId="5" xfId="0" applyFont="1" applyBorder="1" applyAlignment="1">
      <alignment horizontal="justify" vertical="center" wrapText="1"/>
    </xf>
    <xf numFmtId="0" fontId="1" fillId="0" borderId="4" xfId="0" applyFont="1" applyFill="1" applyBorder="1" applyAlignment="1">
      <alignment horizontal="justify" vertical="center" wrapText="1"/>
    </xf>
    <xf numFmtId="0" fontId="1" fillId="2" borderId="5" xfId="0" applyFont="1" applyFill="1" applyBorder="1" applyAlignment="1">
      <alignment horizontal="center" vertical="center" wrapText="1"/>
    </xf>
    <xf numFmtId="0" fontId="1" fillId="2" borderId="2" xfId="0" applyFont="1" applyFill="1" applyBorder="1" applyAlignment="1">
      <alignment horizontal="center" vertical="center" wrapText="1"/>
    </xf>
    <xf numFmtId="164" fontId="1" fillId="2" borderId="1" xfId="0" applyNumberFormat="1" applyFont="1" applyFill="1" applyBorder="1" applyAlignment="1">
      <alignment horizontal="center" vertical="center"/>
    </xf>
    <xf numFmtId="0" fontId="5" fillId="2" borderId="4" xfId="0" applyFont="1" applyFill="1" applyBorder="1" applyAlignment="1">
      <alignment horizontal="justify" vertical="center" wrapText="1"/>
    </xf>
    <xf numFmtId="0" fontId="2" fillId="2" borderId="4" xfId="0" applyFont="1" applyFill="1" applyBorder="1" applyAlignment="1">
      <alignment wrapText="1"/>
    </xf>
    <xf numFmtId="0" fontId="1" fillId="2" borderId="4" xfId="0" applyFont="1" applyFill="1" applyBorder="1" applyAlignment="1">
      <alignment horizontal="justify" vertical="center"/>
    </xf>
    <xf numFmtId="16" fontId="7" fillId="2" borderId="5" xfId="0" applyNumberFormat="1" applyFont="1" applyFill="1" applyBorder="1" applyAlignment="1">
      <alignment horizontal="center" vertical="center" wrapText="1"/>
    </xf>
    <xf numFmtId="0" fontId="5" fillId="2" borderId="4" xfId="0" applyFont="1" applyFill="1" applyBorder="1" applyAlignment="1">
      <alignment horizontal="justify" vertical="center"/>
    </xf>
    <xf numFmtId="0" fontId="1" fillId="0" borderId="4" xfId="0" applyFont="1" applyFill="1" applyBorder="1" applyAlignment="1">
      <alignment horizontal="justify" vertical="center"/>
    </xf>
    <xf numFmtId="164" fontId="1" fillId="0" borderId="1" xfId="0" applyNumberFormat="1" applyFont="1" applyFill="1" applyBorder="1" applyAlignment="1">
      <alignment horizontal="center" vertical="center"/>
    </xf>
    <xf numFmtId="0" fontId="1" fillId="2" borderId="3" xfId="0" applyFont="1" applyFill="1" applyBorder="1" applyAlignment="1">
      <alignment vertical="center" wrapText="1"/>
    </xf>
    <xf numFmtId="0" fontId="7" fillId="2" borderId="1" xfId="0" applyFont="1" applyFill="1" applyBorder="1" applyAlignment="1">
      <alignment vertical="center" wrapText="1"/>
    </xf>
    <xf numFmtId="0" fontId="2" fillId="2" borderId="4" xfId="0" applyFont="1" applyFill="1" applyBorder="1" applyAlignment="1">
      <alignment horizontal="justify" vertical="center" wrapText="1"/>
    </xf>
    <xf numFmtId="0" fontId="2" fillId="2" borderId="4" xfId="0" applyFont="1" applyFill="1" applyBorder="1" applyAlignment="1">
      <alignment horizontal="justify" vertical="center"/>
    </xf>
    <xf numFmtId="0" fontId="2" fillId="2" borderId="4" xfId="0" applyFont="1" applyFill="1" applyBorder="1" applyAlignment="1">
      <alignment horizontal="left" vertical="center" wrapText="1"/>
    </xf>
    <xf numFmtId="0" fontId="1" fillId="2" borderId="4" xfId="0" applyFont="1" applyFill="1" applyBorder="1" applyAlignment="1">
      <alignment horizontal="justify" vertical="center" wrapText="1"/>
    </xf>
    <xf numFmtId="0" fontId="11" fillId="2" borderId="1" xfId="0" applyFont="1" applyFill="1" applyBorder="1" applyAlignment="1">
      <alignment horizontal="justify" vertical="center"/>
    </xf>
    <xf numFmtId="0" fontId="7" fillId="2" borderId="8" xfId="0" applyFont="1" applyFill="1" applyBorder="1" applyAlignment="1">
      <alignment horizontal="justify" vertical="center" wrapText="1"/>
    </xf>
    <xf numFmtId="0" fontId="7" fillId="2" borderId="6" xfId="0" applyFont="1" applyFill="1" applyBorder="1" applyAlignment="1">
      <alignment horizontal="justify" vertical="center" wrapText="1"/>
    </xf>
    <xf numFmtId="0" fontId="1" fillId="2" borderId="1" xfId="0" applyFont="1" applyFill="1" applyBorder="1" applyAlignment="1">
      <alignment horizontal="justify" vertical="center"/>
    </xf>
    <xf numFmtId="0" fontId="1" fillId="2" borderId="4" xfId="0" applyNumberFormat="1" applyFont="1" applyFill="1" applyBorder="1" applyAlignment="1">
      <alignment horizontal="justify" vertical="center"/>
    </xf>
    <xf numFmtId="0" fontId="2" fillId="2" borderId="5" xfId="0" applyFont="1" applyFill="1" applyBorder="1" applyAlignment="1">
      <alignment vertical="center" wrapText="1"/>
    </xf>
    <xf numFmtId="0" fontId="7" fillId="2" borderId="5" xfId="0" applyFont="1" applyFill="1" applyBorder="1" applyAlignment="1">
      <alignment horizontal="justify" vertical="center" wrapText="1"/>
    </xf>
    <xf numFmtId="164" fontId="4" fillId="2" borderId="9" xfId="0" applyNumberFormat="1" applyFont="1" applyFill="1" applyBorder="1" applyAlignment="1">
      <alignment horizontal="center" vertical="center" wrapText="1"/>
    </xf>
    <xf numFmtId="0" fontId="3" fillId="2" borderId="6" xfId="0" applyFont="1" applyFill="1" applyBorder="1" applyAlignment="1">
      <alignment horizontal="justify" vertical="center"/>
    </xf>
    <xf numFmtId="0" fontId="1" fillId="2" borderId="10" xfId="0" applyFont="1" applyFill="1" applyBorder="1" applyAlignment="1">
      <alignment horizontal="left" vertical="center" wrapText="1"/>
    </xf>
    <xf numFmtId="164" fontId="1" fillId="2" borderId="9" xfId="0" applyNumberFormat="1" applyFont="1" applyFill="1" applyBorder="1" applyAlignment="1">
      <alignment horizontal="center" vertical="center" wrapText="1"/>
    </xf>
    <xf numFmtId="0" fontId="1" fillId="2" borderId="10" xfId="0" applyFont="1" applyFill="1" applyBorder="1" applyAlignment="1">
      <alignment horizontal="justify" vertical="center" wrapText="1"/>
    </xf>
    <xf numFmtId="165" fontId="1" fillId="0" borderId="6" xfId="0" applyNumberFormat="1" applyFont="1" applyFill="1" applyBorder="1" applyAlignment="1">
      <alignment horizontal="center" vertical="center" wrapText="1"/>
    </xf>
    <xf numFmtId="0" fontId="11" fillId="2" borderId="6" xfId="0" applyFont="1" applyFill="1" applyBorder="1" applyAlignment="1">
      <alignment horizontal="justify" vertical="center"/>
    </xf>
    <xf numFmtId="164"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4" fillId="3" borderId="1" xfId="0" applyFont="1" applyFill="1" applyBorder="1" applyAlignment="1">
      <alignment vertical="center"/>
    </xf>
    <xf numFmtId="0" fontId="1" fillId="3" borderId="1" xfId="0" applyFont="1" applyFill="1" applyBorder="1" applyAlignment="1">
      <alignment horizontal="justify" vertical="center" wrapText="1"/>
    </xf>
    <xf numFmtId="0" fontId="2" fillId="3" borderId="1" xfId="0" applyFont="1" applyFill="1" applyBorder="1" applyAlignment="1">
      <alignment horizontal="justify" vertical="center"/>
    </xf>
    <xf numFmtId="0" fontId="1" fillId="3" borderId="1" xfId="0" applyFont="1" applyFill="1" applyBorder="1" applyAlignment="1">
      <alignment horizontal="center" vertical="center" wrapText="1"/>
    </xf>
    <xf numFmtId="164"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18" fillId="3" borderId="1" xfId="0" applyFont="1" applyFill="1" applyBorder="1" applyAlignment="1">
      <alignment horizontal="justify" vertical="center"/>
    </xf>
    <xf numFmtId="0" fontId="5" fillId="2" borderId="0" xfId="0" applyFont="1" applyFill="1" applyAlignment="1">
      <alignment vertical="center"/>
    </xf>
    <xf numFmtId="0" fontId="19" fillId="2" borderId="5" xfId="0" applyFont="1" applyFill="1" applyBorder="1" applyAlignment="1">
      <alignment horizontal="center" vertical="center" wrapText="1"/>
    </xf>
    <xf numFmtId="0" fontId="3" fillId="2" borderId="1" xfId="0" applyFont="1" applyFill="1" applyBorder="1" applyAlignment="1">
      <alignment vertical="center"/>
    </xf>
    <xf numFmtId="0" fontId="19" fillId="2" borderId="0" xfId="0" applyFont="1" applyFill="1" applyAlignment="1">
      <alignment vertical="center"/>
    </xf>
    <xf numFmtId="0" fontId="1" fillId="2" borderId="1" xfId="0" applyFont="1" applyFill="1" applyBorder="1" applyAlignment="1">
      <alignment horizontal="justify" vertical="center" wrapText="1"/>
    </xf>
    <xf numFmtId="0" fontId="5" fillId="2" borderId="0" xfId="0" applyFont="1" applyFill="1" applyAlignment="1">
      <alignment horizontal="center" vertical="center" wrapText="1"/>
    </xf>
    <xf numFmtId="0" fontId="21" fillId="2" borderId="6" xfId="0" applyFont="1" applyFill="1" applyBorder="1" applyAlignment="1">
      <alignment horizontal="center" vertical="center" wrapText="1"/>
    </xf>
    <xf numFmtId="0" fontId="18" fillId="2" borderId="1" xfId="0" applyFont="1" applyFill="1" applyBorder="1" applyAlignment="1">
      <alignment horizontal="justify" vertical="center"/>
    </xf>
    <xf numFmtId="0" fontId="5" fillId="2" borderId="1" xfId="0" applyFont="1" applyFill="1" applyBorder="1" applyAlignment="1">
      <alignment horizontal="justify" vertical="center" wrapText="1"/>
    </xf>
    <xf numFmtId="0" fontId="2"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1" xfId="0" applyFont="1" applyFill="1" applyBorder="1" applyAlignment="1">
      <alignment horizontal="justify" vertical="top" wrapText="1"/>
    </xf>
    <xf numFmtId="4" fontId="5" fillId="0" borderId="1" xfId="0" applyNumberFormat="1" applyFont="1" applyFill="1" applyBorder="1" applyAlignment="1">
      <alignment horizontal="center" vertical="center" wrapText="1"/>
    </xf>
    <xf numFmtId="0" fontId="3" fillId="2" borderId="5" xfId="0" applyFont="1" applyFill="1" applyBorder="1" applyAlignment="1">
      <alignment vertical="center" wrapText="1"/>
    </xf>
    <xf numFmtId="0" fontId="5" fillId="0" borderId="1" xfId="0" applyFont="1" applyFill="1" applyBorder="1" applyAlignment="1">
      <alignment horizontal="justify" vertical="top" wrapText="1"/>
    </xf>
    <xf numFmtId="0" fontId="5" fillId="2" borderId="4" xfId="0" applyFont="1" applyFill="1" applyBorder="1" applyAlignment="1">
      <alignment horizontal="justify" vertical="top" wrapText="1"/>
    </xf>
    <xf numFmtId="0" fontId="5" fillId="2" borderId="4" xfId="0" applyFont="1" applyFill="1" applyBorder="1" applyAlignment="1">
      <alignment horizontal="left" vertical="center" wrapText="1"/>
    </xf>
    <xf numFmtId="0" fontId="22" fillId="2" borderId="5" xfId="0" applyFont="1" applyFill="1" applyBorder="1" applyAlignment="1">
      <alignment horizontal="center" vertical="center" wrapText="1"/>
    </xf>
    <xf numFmtId="0" fontId="3" fillId="2" borderId="1" xfId="0" applyFont="1" applyFill="1" applyBorder="1" applyAlignment="1">
      <alignment vertical="center" wrapText="1"/>
    </xf>
    <xf numFmtId="0" fontId="5" fillId="2" borderId="11" xfId="0" applyFont="1" applyFill="1" applyBorder="1" applyAlignment="1">
      <alignment horizontal="justify" vertical="top" wrapText="1"/>
    </xf>
    <xf numFmtId="4" fontId="1"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1" fillId="2" borderId="5" xfId="0" applyFont="1" applyFill="1" applyBorder="1" applyAlignment="1">
      <alignment horizontal="justify" vertical="center" wrapText="1"/>
    </xf>
    <xf numFmtId="0" fontId="5" fillId="0" borderId="5" xfId="0" applyFont="1" applyFill="1" applyBorder="1" applyAlignment="1">
      <alignment horizontal="justify" vertical="center" wrapText="1"/>
    </xf>
    <xf numFmtId="4" fontId="5" fillId="2" borderId="5" xfId="0" applyNumberFormat="1" applyFont="1" applyFill="1" applyBorder="1" applyAlignment="1">
      <alignment horizontal="center" vertical="center" wrapText="1"/>
    </xf>
    <xf numFmtId="4" fontId="2" fillId="2" borderId="11" xfId="0" applyNumberFormat="1" applyFont="1" applyFill="1" applyBorder="1" applyAlignment="1">
      <alignment horizontal="center" vertical="center" wrapText="1"/>
    </xf>
    <xf numFmtId="4" fontId="2" fillId="2" borderId="5"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0" borderId="4" xfId="0" applyFont="1" applyFill="1" applyBorder="1" applyAlignment="1">
      <alignment horizontal="justify" vertical="center" wrapText="1"/>
    </xf>
    <xf numFmtId="2" fontId="23" fillId="0" borderId="5" xfId="0" applyNumberFormat="1" applyFont="1" applyFill="1" applyBorder="1" applyAlignment="1">
      <alignment horizontal="center" vertical="center" wrapText="1"/>
    </xf>
    <xf numFmtId="2" fontId="23" fillId="0" borderId="11" xfId="0" applyNumberFormat="1" applyFont="1" applyFill="1" applyBorder="1" applyAlignment="1">
      <alignment horizontal="center" vertical="center" wrapText="1"/>
    </xf>
    <xf numFmtId="2" fontId="23" fillId="2" borderId="5" xfId="0" applyNumberFormat="1" applyFont="1" applyFill="1" applyBorder="1" applyAlignment="1">
      <alignment horizontal="center" vertical="center" wrapText="1"/>
    </xf>
    <xf numFmtId="0" fontId="5" fillId="2" borderId="8" xfId="0" applyFont="1" applyFill="1" applyBorder="1" applyAlignment="1">
      <alignment horizontal="justify" vertical="center" wrapText="1"/>
    </xf>
    <xf numFmtId="4" fontId="8" fillId="2" borderId="1" xfId="0" applyNumberFormat="1" applyFont="1" applyFill="1" applyBorder="1" applyAlignment="1">
      <alignment horizontal="center" vertical="center" wrapText="1"/>
    </xf>
    <xf numFmtId="4" fontId="23" fillId="2" borderId="4" xfId="0" applyNumberFormat="1" applyFont="1" applyFill="1" applyBorder="1" applyAlignment="1">
      <alignment horizontal="center" vertical="center" wrapText="1"/>
    </xf>
    <xf numFmtId="4" fontId="23" fillId="2"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2" fontId="1" fillId="2" borderId="1" xfId="0" applyNumberFormat="1" applyFont="1" applyFill="1" applyBorder="1" applyAlignment="1">
      <alignment horizontal="center" vertical="center"/>
    </xf>
    <xf numFmtId="0" fontId="5" fillId="2" borderId="5" xfId="0" applyFont="1" applyFill="1" applyBorder="1" applyAlignment="1">
      <alignment horizontal="justify" vertical="center" wrapText="1"/>
    </xf>
    <xf numFmtId="4" fontId="8" fillId="2" borderId="9" xfId="0" applyNumberFormat="1" applyFont="1" applyFill="1" applyBorder="1" applyAlignment="1">
      <alignment horizontal="center" vertical="center"/>
    </xf>
    <xf numFmtId="4" fontId="23" fillId="2" borderId="9" xfId="0" applyNumberFormat="1" applyFont="1" applyFill="1" applyBorder="1" applyAlignment="1">
      <alignment horizontal="center" vertical="center"/>
    </xf>
    <xf numFmtId="4" fontId="23" fillId="2" borderId="6" xfId="0" applyNumberFormat="1" applyFont="1" applyFill="1" applyBorder="1" applyAlignment="1">
      <alignment horizontal="center" vertical="center" wrapText="1"/>
    </xf>
    <xf numFmtId="0" fontId="5" fillId="0" borderId="9" xfId="0" applyFont="1" applyFill="1" applyBorder="1" applyAlignment="1">
      <alignment horizontal="justify" vertical="center" wrapText="1"/>
    </xf>
    <xf numFmtId="4" fontId="23" fillId="0" borderId="9" xfId="0" applyNumberFormat="1" applyFont="1" applyFill="1" applyBorder="1" applyAlignment="1">
      <alignment horizontal="center" vertical="center"/>
    </xf>
    <xf numFmtId="0" fontId="22" fillId="0"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5" fillId="2" borderId="4" xfId="0" applyFont="1" applyFill="1" applyBorder="1" applyAlignment="1">
      <alignment horizontal="left" vertical="top" wrapText="1"/>
    </xf>
    <xf numFmtId="0" fontId="22" fillId="2" borderId="1" xfId="0" applyFont="1" applyFill="1" applyBorder="1" applyAlignment="1">
      <alignment horizontal="center" vertical="top" wrapText="1"/>
    </xf>
    <xf numFmtId="2" fontId="5"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5" fillId="2" borderId="1" xfId="0" applyFont="1" applyFill="1" applyBorder="1" applyAlignment="1">
      <alignment horizontal="justify" vertical="center"/>
    </xf>
    <xf numFmtId="0" fontId="21" fillId="2" borderId="5" xfId="0" applyFont="1" applyFill="1" applyBorder="1" applyAlignment="1">
      <alignment horizontal="center" vertical="center" wrapText="1"/>
    </xf>
    <xf numFmtId="164" fontId="20" fillId="2" borderId="1" xfId="0" applyNumberFormat="1" applyFont="1" applyFill="1" applyBorder="1" applyAlignment="1">
      <alignment horizontal="center" vertical="center"/>
    </xf>
    <xf numFmtId="164" fontId="20" fillId="0" borderId="1" xfId="0" applyNumberFormat="1" applyFont="1" applyFill="1" applyBorder="1" applyAlignment="1">
      <alignment horizontal="center" vertical="center"/>
    </xf>
    <xf numFmtId="0" fontId="25" fillId="2" borderId="1" xfId="0" applyFont="1" applyFill="1" applyBorder="1" applyAlignment="1">
      <alignment horizontal="center" vertical="center"/>
    </xf>
    <xf numFmtId="0" fontId="8" fillId="2" borderId="6" xfId="0" applyFont="1" applyFill="1" applyBorder="1" applyAlignment="1">
      <alignment horizontal="center" vertical="center"/>
    </xf>
    <xf numFmtId="164" fontId="5"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0" fontId="8" fillId="2" borderId="8" xfId="0" applyFont="1" applyFill="1" applyBorder="1" applyAlignment="1">
      <alignment horizontal="center" vertical="center"/>
    </xf>
    <xf numFmtId="164" fontId="4" fillId="2" borderId="6" xfId="0" applyNumberFormat="1" applyFont="1" applyFill="1" applyBorder="1" applyAlignment="1">
      <alignment horizontal="center" vertical="center"/>
    </xf>
    <xf numFmtId="0" fontId="18" fillId="2" borderId="1" xfId="0" applyFont="1" applyFill="1" applyBorder="1" applyAlignment="1">
      <alignment horizontal="justify" vertical="center" wrapText="1"/>
    </xf>
    <xf numFmtId="0" fontId="5" fillId="0" borderId="5" xfId="0" applyNumberFormat="1" applyFont="1" applyFill="1" applyBorder="1" applyAlignment="1">
      <alignment horizontal="justify" vertical="center" wrapText="1"/>
    </xf>
    <xf numFmtId="0" fontId="2" fillId="2" borderId="5" xfId="0" applyFont="1" applyFill="1" applyBorder="1" applyAlignment="1">
      <alignment horizontal="center" vertical="center" wrapText="1"/>
    </xf>
    <xf numFmtId="0" fontId="5" fillId="0" borderId="6" xfId="0" applyNumberFormat="1" applyFont="1" applyFill="1" applyBorder="1" applyAlignment="1">
      <alignment horizontal="justify" vertical="center" wrapText="1"/>
    </xf>
    <xf numFmtId="0" fontId="2" fillId="2" borderId="6"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2" borderId="8" xfId="0" applyFont="1" applyFill="1" applyBorder="1" applyAlignment="1">
      <alignment horizontal="justify" vertical="center" wrapText="1"/>
    </xf>
    <xf numFmtId="0" fontId="23" fillId="2" borderId="4" xfId="0" applyFont="1" applyFill="1" applyBorder="1" applyAlignment="1">
      <alignment horizontal="justify" vertical="center" wrapText="1"/>
    </xf>
    <xf numFmtId="0" fontId="11"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6" fillId="2" borderId="1" xfId="0" applyFont="1" applyFill="1" applyBorder="1" applyAlignment="1">
      <alignment vertical="center"/>
    </xf>
    <xf numFmtId="0" fontId="11" fillId="2" borderId="1" xfId="0" applyFont="1" applyFill="1" applyBorder="1" applyAlignment="1">
      <alignment vertical="center"/>
    </xf>
    <xf numFmtId="0" fontId="23" fillId="0" borderId="4" xfId="0" applyFont="1" applyFill="1" applyBorder="1" applyAlignment="1">
      <alignment vertical="center" wrapText="1"/>
    </xf>
    <xf numFmtId="0" fontId="2" fillId="2" borderId="0" xfId="0" applyFont="1" applyFill="1" applyAlignment="1">
      <alignment vertical="center"/>
    </xf>
    <xf numFmtId="0" fontId="2" fillId="0" borderId="1" xfId="0" applyFont="1" applyFill="1" applyBorder="1" applyAlignment="1">
      <alignment horizontal="justify" vertical="center" wrapText="1"/>
    </xf>
    <xf numFmtId="0" fontId="1" fillId="2" borderId="0" xfId="0" applyFont="1" applyFill="1" applyAlignment="1">
      <alignment horizontal="center" vertical="center"/>
    </xf>
    <xf numFmtId="0" fontId="1" fillId="2" borderId="0" xfId="0" applyFont="1" applyFill="1" applyAlignment="1">
      <alignment horizontal="justify" vertical="center"/>
    </xf>
    <xf numFmtId="0" fontId="2" fillId="2" borderId="0" xfId="0" applyFont="1" applyFill="1" applyAlignment="1">
      <alignment horizontal="justify" vertical="center"/>
    </xf>
    <xf numFmtId="0" fontId="2" fillId="2" borderId="0" xfId="0" applyFont="1" applyFill="1" applyAlignment="1">
      <alignment horizontal="center" vertical="center"/>
    </xf>
    <xf numFmtId="0" fontId="18" fillId="2" borderId="0" xfId="0" applyFont="1" applyFill="1" applyAlignment="1">
      <alignment horizontal="justify" vertical="center"/>
    </xf>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21" fillId="2" borderId="5" xfId="0" applyFont="1" applyFill="1" applyBorder="1" applyAlignment="1">
      <alignment horizontal="center" vertical="center"/>
    </xf>
    <xf numFmtId="0" fontId="19" fillId="2" borderId="1"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5" xfId="0" applyFont="1" applyFill="1" applyBorder="1" applyAlignment="1">
      <alignment horizontal="justify" vertical="center" wrapText="1"/>
    </xf>
    <xf numFmtId="0" fontId="0" fillId="0" borderId="6" xfId="0" applyBorder="1" applyAlignment="1">
      <alignment horizontal="justify" vertical="center" wrapText="1"/>
    </xf>
    <xf numFmtId="0" fontId="8" fillId="2" borderId="5" xfId="0" applyFont="1" applyFill="1" applyBorder="1" applyAlignment="1">
      <alignment horizontal="center" vertical="center" wrapText="1"/>
    </xf>
    <xf numFmtId="0" fontId="0" fillId="0" borderId="6" xfId="0" applyBorder="1" applyAlignment="1">
      <alignment horizontal="center" vertical="center" wrapText="1"/>
    </xf>
    <xf numFmtId="0" fontId="5" fillId="2"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5"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justify" vertical="center" wrapText="1"/>
    </xf>
    <xf numFmtId="0" fontId="1" fillId="2" borderId="6" xfId="0" applyFont="1" applyFill="1" applyBorder="1" applyAlignment="1">
      <alignment horizontal="justify" vertical="center" wrapText="1"/>
    </xf>
    <xf numFmtId="164" fontId="4" fillId="2" borderId="5" xfId="0" applyNumberFormat="1" applyFont="1" applyFill="1" applyBorder="1" applyAlignment="1">
      <alignment horizontal="center" vertical="center"/>
    </xf>
    <xf numFmtId="164" fontId="4" fillId="2" borderId="8" xfId="0" applyNumberFormat="1" applyFont="1" applyFill="1" applyBorder="1" applyAlignment="1">
      <alignment horizontal="center" vertical="center"/>
    </xf>
    <xf numFmtId="164" fontId="4" fillId="2" borderId="6" xfId="0" applyNumberFormat="1" applyFont="1" applyFill="1" applyBorder="1" applyAlignment="1">
      <alignment horizontal="center" vertical="center"/>
    </xf>
    <xf numFmtId="0" fontId="5" fillId="2" borderId="5" xfId="0" applyFont="1" applyFill="1" applyBorder="1" applyAlignment="1">
      <alignment horizontal="justify" vertical="center" wrapText="1"/>
    </xf>
    <xf numFmtId="0" fontId="24" fillId="2" borderId="6" xfId="0" applyFont="1" applyFill="1" applyBorder="1" applyAlignment="1">
      <alignment horizontal="justify" vertical="center"/>
    </xf>
    <xf numFmtId="0" fontId="5" fillId="2" borderId="8"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0" fillId="2" borderId="7" xfId="0" applyFont="1" applyFill="1" applyBorder="1" applyAlignment="1">
      <alignment horizontal="center" vertical="center"/>
    </xf>
    <xf numFmtId="0" fontId="19" fillId="2" borderId="3" xfId="0" applyFont="1" applyFill="1" applyBorder="1" applyAlignment="1">
      <alignment vertical="center"/>
    </xf>
    <xf numFmtId="0" fontId="19" fillId="2" borderId="4" xfId="0" applyFont="1" applyFill="1" applyBorder="1" applyAlignment="1">
      <alignment vertical="center"/>
    </xf>
    <xf numFmtId="0" fontId="21" fillId="2" borderId="6"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0" fillId="0" borderId="8" xfId="0" applyBorder="1" applyAlignment="1">
      <alignment horizontal="center" vertical="center" wrapText="1"/>
    </xf>
    <xf numFmtId="0" fontId="12" fillId="2" borderId="1" xfId="0" applyFont="1" applyFill="1" applyBorder="1" applyAlignment="1">
      <alignment vertical="center" wrapText="1"/>
    </xf>
    <xf numFmtId="165" fontId="1" fillId="2" borderId="5" xfId="0" applyNumberFormat="1" applyFont="1" applyFill="1" applyBorder="1" applyAlignment="1">
      <alignment horizontal="center" vertical="center" wrapText="1"/>
    </xf>
    <xf numFmtId="165" fontId="1" fillId="2" borderId="8" xfId="0" applyNumberFormat="1" applyFont="1" applyFill="1" applyBorder="1" applyAlignment="1">
      <alignment horizontal="center" vertical="center" wrapText="1"/>
    </xf>
    <xf numFmtId="165" fontId="1" fillId="2" borderId="6" xfId="0" applyNumberFormat="1" applyFont="1" applyFill="1" applyBorder="1" applyAlignment="1">
      <alignment horizontal="center" vertical="center" wrapText="1"/>
    </xf>
    <xf numFmtId="0" fontId="3" fillId="2" borderId="5" xfId="0" applyFont="1" applyFill="1" applyBorder="1" applyAlignment="1">
      <alignment horizontal="justify" vertical="center"/>
    </xf>
    <xf numFmtId="0" fontId="3" fillId="2" borderId="8" xfId="0" applyFont="1" applyFill="1" applyBorder="1" applyAlignment="1">
      <alignment horizontal="justify" vertical="center"/>
    </xf>
    <xf numFmtId="0" fontId="3" fillId="2" borderId="6" xfId="0" applyFont="1" applyFill="1" applyBorder="1" applyAlignment="1">
      <alignment horizontal="justify" vertical="center"/>
    </xf>
    <xf numFmtId="0" fontId="1" fillId="2" borderId="5" xfId="0" applyNumberFormat="1" applyFont="1" applyFill="1" applyBorder="1" applyAlignment="1">
      <alignment horizontal="justify" vertical="center" wrapText="1"/>
    </xf>
    <xf numFmtId="0" fontId="2" fillId="2" borderId="8" xfId="0" applyNumberFormat="1" applyFont="1" applyFill="1" applyBorder="1" applyAlignment="1">
      <alignment horizontal="justify" vertical="center" wrapText="1"/>
    </xf>
    <xf numFmtId="0" fontId="2" fillId="2" borderId="6" xfId="0" applyNumberFormat="1" applyFont="1" applyFill="1" applyBorder="1" applyAlignment="1">
      <alignment horizontal="justify" vertical="center" wrapText="1"/>
    </xf>
    <xf numFmtId="0" fontId="12" fillId="2" borderId="1" xfId="0" applyFont="1" applyFill="1" applyBorder="1" applyAlignment="1"/>
    <xf numFmtId="0" fontId="1" fillId="2" borderId="6" xfId="0" applyFont="1" applyFill="1" applyBorder="1" applyAlignment="1"/>
    <xf numFmtId="0" fontId="1" fillId="2" borderId="1" xfId="0" applyFont="1" applyFill="1" applyBorder="1" applyAlignme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 fillId="2" borderId="5" xfId="0" applyFont="1" applyFill="1" applyBorder="1" applyAlignment="1">
      <alignment horizontal="left" vertical="center"/>
    </xf>
    <xf numFmtId="0" fontId="2" fillId="2" borderId="6" xfId="0" applyFont="1" applyFill="1" applyBorder="1" applyAlignment="1">
      <alignment horizontal="left" vertical="center"/>
    </xf>
    <xf numFmtId="0" fontId="7" fillId="2" borderId="7"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0" xfId="0" applyFont="1" applyFill="1" applyBorder="1" applyAlignment="1">
      <alignment horizontal="left" vertical="center" wrapText="1"/>
    </xf>
    <xf numFmtId="0" fontId="1" fillId="2" borderId="5"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6" xfId="0" applyFont="1" applyFill="1" applyBorder="1" applyAlignment="1">
      <alignment horizontal="center" vertical="center"/>
    </xf>
    <xf numFmtId="0" fontId="4" fillId="2" borderId="0" xfId="0" applyFont="1" applyFill="1" applyBorder="1" applyAlignment="1">
      <alignment horizontal="center" vertical="center" wrapText="1"/>
    </xf>
    <xf numFmtId="0" fontId="1" fillId="2" borderId="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justify" vertical="center" wrapText="1"/>
    </xf>
    <xf numFmtId="0" fontId="1" fillId="2" borderId="1" xfId="0" applyFont="1" applyFill="1" applyBorder="1" applyAlignment="1">
      <alignment horizontal="justify" vertical="center"/>
    </xf>
    <xf numFmtId="0" fontId="5" fillId="2" borderId="1" xfId="0" applyFont="1" applyFill="1" applyBorder="1" applyAlignment="1">
      <alignment horizontal="center" vertical="center"/>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8"/>
  <sheetViews>
    <sheetView tabSelected="1" zoomScale="90" zoomScaleNormal="90" zoomScaleSheetLayoutView="90" workbookViewId="0">
      <pane xSplit="2" ySplit="7" topLeftCell="C161" activePane="bottomRight" state="frozen"/>
      <selection pane="topRight" activeCell="C1" sqref="C1"/>
      <selection pane="bottomLeft" activeCell="A7" sqref="A7"/>
      <selection pane="bottomRight" activeCell="H6" sqref="H6"/>
    </sheetView>
  </sheetViews>
  <sheetFormatPr defaultColWidth="9.140625" defaultRowHeight="13.5"/>
  <cols>
    <col min="1" max="1" width="5.5703125" style="156" customWidth="1"/>
    <col min="2" max="2" width="50.42578125" style="157" customWidth="1"/>
    <col min="3" max="3" width="99" style="158" customWidth="1"/>
    <col min="4" max="4" width="14.85546875" style="156" customWidth="1"/>
    <col min="5" max="5" width="14.5703125" style="159" customWidth="1"/>
    <col min="6" max="6" width="11.140625" style="159" customWidth="1"/>
    <col min="7" max="7" width="12.7109375" style="159" customWidth="1"/>
    <col min="8" max="8" width="23.85546875" style="160" customWidth="1"/>
    <col min="9" max="16384" width="9.140625" style="6"/>
  </cols>
  <sheetData>
    <row r="1" spans="1:8">
      <c r="A1" s="1"/>
      <c r="B1" s="2"/>
      <c r="C1" s="3"/>
      <c r="D1" s="1"/>
      <c r="E1" s="4"/>
      <c r="F1" s="4"/>
      <c r="G1" s="4"/>
      <c r="H1" s="5" t="s">
        <v>330</v>
      </c>
    </row>
    <row r="2" spans="1:8">
      <c r="A2" s="1"/>
      <c r="B2" s="2"/>
      <c r="C2" s="3"/>
      <c r="D2" s="1"/>
      <c r="E2" s="4"/>
      <c r="F2" s="4"/>
      <c r="G2" s="4"/>
      <c r="H2" s="5" t="s">
        <v>331</v>
      </c>
    </row>
    <row r="3" spans="1:8">
      <c r="A3" s="228" t="s">
        <v>0</v>
      </c>
      <c r="B3" s="229"/>
      <c r="C3" s="229"/>
      <c r="D3" s="229"/>
      <c r="E3" s="229"/>
      <c r="F3" s="229"/>
      <c r="G3" s="229"/>
      <c r="H3" s="229"/>
    </row>
    <row r="4" spans="1:8">
      <c r="A4" s="229"/>
      <c r="B4" s="229"/>
      <c r="C4" s="229"/>
      <c r="D4" s="229"/>
      <c r="E4" s="229"/>
      <c r="F4" s="229"/>
      <c r="G4" s="229"/>
      <c r="H4" s="229"/>
    </row>
    <row r="5" spans="1:8" ht="27">
      <c r="A5" s="167" t="s">
        <v>1</v>
      </c>
      <c r="B5" s="231" t="s">
        <v>2</v>
      </c>
      <c r="C5" s="195" t="s">
        <v>3</v>
      </c>
      <c r="D5" s="167" t="s">
        <v>4</v>
      </c>
      <c r="E5" s="7" t="s">
        <v>5</v>
      </c>
      <c r="F5" s="195" t="s">
        <v>6</v>
      </c>
      <c r="G5" s="195"/>
      <c r="H5" s="195"/>
    </row>
    <row r="6" spans="1:8" ht="40.5">
      <c r="A6" s="230"/>
      <c r="B6" s="232"/>
      <c r="C6" s="233"/>
      <c r="D6" s="230"/>
      <c r="E6" s="7" t="s">
        <v>7</v>
      </c>
      <c r="F6" s="7" t="s">
        <v>8</v>
      </c>
      <c r="G6" s="7" t="s">
        <v>9</v>
      </c>
      <c r="H6" s="8" t="s">
        <v>10</v>
      </c>
    </row>
    <row r="7" spans="1:8">
      <c r="A7" s="220" t="s">
        <v>11</v>
      </c>
      <c r="B7" s="221"/>
      <c r="C7" s="222"/>
      <c r="D7" s="9"/>
      <c r="E7" s="10">
        <f>SUM(E8+E20+E54)</f>
        <v>48395</v>
      </c>
      <c r="F7" s="11">
        <f>SUM(F8+F20+F54)</f>
        <v>33961.5</v>
      </c>
      <c r="G7" s="11">
        <f>SUM(G8+G20+G54)</f>
        <v>-14433.500000000002</v>
      </c>
      <c r="H7" s="12"/>
    </row>
    <row r="8" spans="1:8">
      <c r="A8" s="13" t="s">
        <v>12</v>
      </c>
      <c r="B8" s="14"/>
      <c r="C8" s="15"/>
      <c r="D8" s="16"/>
      <c r="E8" s="17">
        <f>SUM(E9:E19)</f>
        <v>22395</v>
      </c>
      <c r="F8" s="18">
        <f>SUM(F9:F19)</f>
        <v>6229.1</v>
      </c>
      <c r="G8" s="18">
        <f>SUM(G9:G19)</f>
        <v>-16165.9</v>
      </c>
      <c r="H8" s="19"/>
    </row>
    <row r="9" spans="1:8" ht="45">
      <c r="A9" s="20" t="s">
        <v>13</v>
      </c>
      <c r="B9" s="21" t="s">
        <v>14</v>
      </c>
      <c r="C9" s="22" t="s">
        <v>15</v>
      </c>
      <c r="D9" s="20" t="s">
        <v>16</v>
      </c>
      <c r="E9" s="23" t="s">
        <v>17</v>
      </c>
      <c r="F9" s="23" t="s">
        <v>17</v>
      </c>
      <c r="G9" s="23" t="s">
        <v>17</v>
      </c>
      <c r="H9" s="24"/>
    </row>
    <row r="10" spans="1:8" ht="45">
      <c r="A10" s="20" t="s">
        <v>18</v>
      </c>
      <c r="B10" s="21" t="s">
        <v>19</v>
      </c>
      <c r="C10" s="22" t="s">
        <v>20</v>
      </c>
      <c r="D10" s="20" t="s">
        <v>21</v>
      </c>
      <c r="E10" s="23" t="s">
        <v>17</v>
      </c>
      <c r="F10" s="23" t="s">
        <v>17</v>
      </c>
      <c r="G10" s="23" t="s">
        <v>17</v>
      </c>
      <c r="H10" s="25"/>
    </row>
    <row r="11" spans="1:8" ht="67.5">
      <c r="A11" s="26" t="s">
        <v>22</v>
      </c>
      <c r="B11" s="21" t="s">
        <v>23</v>
      </c>
      <c r="C11" s="22" t="s">
        <v>24</v>
      </c>
      <c r="D11" s="20" t="s">
        <v>21</v>
      </c>
      <c r="E11" s="23" t="s">
        <v>17</v>
      </c>
      <c r="F11" s="23" t="s">
        <v>17</v>
      </c>
      <c r="G11" s="23" t="s">
        <v>17</v>
      </c>
      <c r="H11" s="25"/>
    </row>
    <row r="12" spans="1:8" ht="94.5">
      <c r="A12" s="27" t="s">
        <v>25</v>
      </c>
      <c r="B12" s="28" t="s">
        <v>26</v>
      </c>
      <c r="C12" s="29"/>
      <c r="D12" s="20" t="s">
        <v>21</v>
      </c>
      <c r="E12" s="30">
        <v>22395</v>
      </c>
      <c r="F12" s="31">
        <v>6229.1</v>
      </c>
      <c r="G12" s="32">
        <f>F12-E12</f>
        <v>-16165.9</v>
      </c>
      <c r="H12" s="25"/>
    </row>
    <row r="13" spans="1:8" ht="67.5">
      <c r="A13" s="33" t="s">
        <v>27</v>
      </c>
      <c r="B13" s="34" t="s">
        <v>28</v>
      </c>
      <c r="C13" s="22" t="s">
        <v>29</v>
      </c>
      <c r="D13" s="20" t="s">
        <v>21</v>
      </c>
      <c r="E13" s="23" t="s">
        <v>17</v>
      </c>
      <c r="F13" s="23" t="s">
        <v>17</v>
      </c>
      <c r="G13" s="23" t="s">
        <v>17</v>
      </c>
      <c r="H13" s="25"/>
    </row>
    <row r="14" spans="1:8" ht="94.5">
      <c r="A14" s="33" t="s">
        <v>30</v>
      </c>
      <c r="B14" s="34" t="s">
        <v>31</v>
      </c>
      <c r="C14" s="35" t="s">
        <v>32</v>
      </c>
      <c r="D14" s="20" t="s">
        <v>21</v>
      </c>
      <c r="E14" s="23" t="s">
        <v>17</v>
      </c>
      <c r="F14" s="23" t="s">
        <v>17</v>
      </c>
      <c r="G14" s="23" t="s">
        <v>17</v>
      </c>
      <c r="H14" s="25"/>
    </row>
    <row r="15" spans="1:8" ht="54">
      <c r="A15" s="33" t="s">
        <v>33</v>
      </c>
      <c r="B15" s="36" t="s">
        <v>34</v>
      </c>
      <c r="C15" s="37" t="s">
        <v>35</v>
      </c>
      <c r="D15" s="38" t="s">
        <v>36</v>
      </c>
      <c r="E15" s="23" t="s">
        <v>17</v>
      </c>
      <c r="F15" s="23" t="s">
        <v>17</v>
      </c>
      <c r="G15" s="23" t="s">
        <v>17</v>
      </c>
      <c r="H15" s="25"/>
    </row>
    <row r="16" spans="1:8" ht="94.5">
      <c r="A16" s="39" t="s">
        <v>37</v>
      </c>
      <c r="B16" s="34" t="s">
        <v>38</v>
      </c>
      <c r="C16" s="35" t="s">
        <v>39</v>
      </c>
      <c r="D16" s="23" t="s">
        <v>40</v>
      </c>
      <c r="E16" s="40" t="s">
        <v>17</v>
      </c>
      <c r="F16" s="40" t="s">
        <v>17</v>
      </c>
      <c r="G16" s="40" t="s">
        <v>17</v>
      </c>
      <c r="H16" s="25"/>
    </row>
    <row r="17" spans="1:8" ht="114.75" customHeight="1">
      <c r="A17" s="39" t="s">
        <v>41</v>
      </c>
      <c r="B17" s="34" t="s">
        <v>42</v>
      </c>
      <c r="C17" s="35" t="s">
        <v>32</v>
      </c>
      <c r="D17" s="23" t="s">
        <v>40</v>
      </c>
      <c r="E17" s="40" t="s">
        <v>17</v>
      </c>
      <c r="F17" s="40" t="s">
        <v>17</v>
      </c>
      <c r="G17" s="40" t="s">
        <v>17</v>
      </c>
      <c r="H17" s="25"/>
    </row>
    <row r="18" spans="1:8" ht="162" customHeight="1">
      <c r="A18" s="39" t="s">
        <v>43</v>
      </c>
      <c r="B18" s="34" t="s">
        <v>44</v>
      </c>
      <c r="C18" s="41" t="s">
        <v>45</v>
      </c>
      <c r="D18" s="9" t="s">
        <v>46</v>
      </c>
      <c r="E18" s="40" t="s">
        <v>17</v>
      </c>
      <c r="F18" s="40" t="s">
        <v>17</v>
      </c>
      <c r="G18" s="40" t="s">
        <v>17</v>
      </c>
      <c r="H18" s="25"/>
    </row>
    <row r="19" spans="1:8" ht="165" customHeight="1">
      <c r="A19" s="39" t="s">
        <v>47</v>
      </c>
      <c r="B19" s="34" t="s">
        <v>48</v>
      </c>
      <c r="C19" s="42" t="s">
        <v>49</v>
      </c>
      <c r="D19" s="9" t="s">
        <v>46</v>
      </c>
      <c r="E19" s="40" t="s">
        <v>17</v>
      </c>
      <c r="F19" s="40" t="s">
        <v>17</v>
      </c>
      <c r="G19" s="40" t="s">
        <v>17</v>
      </c>
      <c r="H19" s="25"/>
    </row>
    <row r="20" spans="1:8">
      <c r="A20" s="223" t="s">
        <v>50</v>
      </c>
      <c r="B20" s="224"/>
      <c r="C20" s="221"/>
      <c r="D20" s="222"/>
      <c r="E20" s="18">
        <f>SUM(E21:E53)</f>
        <v>13300</v>
      </c>
      <c r="F20" s="18">
        <f t="shared" ref="F20" si="0">SUM(F21:F53)</f>
        <v>15604.899999999998</v>
      </c>
      <c r="G20" s="18">
        <f>F20-E20</f>
        <v>2304.8999999999978</v>
      </c>
      <c r="H20" s="12"/>
    </row>
    <row r="21" spans="1:8" ht="27">
      <c r="A21" s="20" t="s">
        <v>51</v>
      </c>
      <c r="B21" s="21" t="s">
        <v>52</v>
      </c>
      <c r="C21" s="43" t="s">
        <v>53</v>
      </c>
      <c r="D21" s="23" t="s">
        <v>16</v>
      </c>
      <c r="E21" s="40" t="s">
        <v>17</v>
      </c>
      <c r="F21" s="40" t="s">
        <v>17</v>
      </c>
      <c r="G21" s="40" t="s">
        <v>17</v>
      </c>
      <c r="H21" s="12"/>
    </row>
    <row r="22" spans="1:8" ht="27">
      <c r="A22" s="44" t="s">
        <v>54</v>
      </c>
      <c r="B22" s="21" t="s">
        <v>55</v>
      </c>
      <c r="C22" s="45" t="s">
        <v>56</v>
      </c>
      <c r="D22" s="38" t="s">
        <v>21</v>
      </c>
      <c r="E22" s="40" t="s">
        <v>17</v>
      </c>
      <c r="F22" s="40" t="s">
        <v>17</v>
      </c>
      <c r="G22" s="40" t="s">
        <v>17</v>
      </c>
      <c r="H22" s="12"/>
    </row>
    <row r="23" spans="1:8" ht="94.5">
      <c r="A23" s="188" t="s">
        <v>57</v>
      </c>
      <c r="B23" s="21" t="s">
        <v>58</v>
      </c>
      <c r="C23" s="46" t="s">
        <v>59</v>
      </c>
      <c r="D23" s="161" t="s">
        <v>21</v>
      </c>
      <c r="E23" s="40" t="s">
        <v>17</v>
      </c>
      <c r="F23" s="40" t="s">
        <v>17</v>
      </c>
      <c r="G23" s="40" t="s">
        <v>17</v>
      </c>
      <c r="H23" s="12"/>
    </row>
    <row r="24" spans="1:8" ht="40.5">
      <c r="A24" s="189"/>
      <c r="B24" s="21" t="s">
        <v>60</v>
      </c>
      <c r="C24" s="43" t="s">
        <v>61</v>
      </c>
      <c r="D24" s="171"/>
      <c r="E24" s="40">
        <v>9000</v>
      </c>
      <c r="F24" s="47">
        <v>4112.7</v>
      </c>
      <c r="G24" s="40">
        <f>F24-E24</f>
        <v>-4887.3</v>
      </c>
      <c r="H24" s="12"/>
    </row>
    <row r="25" spans="1:8" ht="54">
      <c r="A25" s="20" t="s">
        <v>62</v>
      </c>
      <c r="B25" s="21" t="s">
        <v>63</v>
      </c>
      <c r="C25" s="48" t="s">
        <v>64</v>
      </c>
      <c r="D25" s="20" t="s">
        <v>65</v>
      </c>
      <c r="E25" s="40" t="s">
        <v>17</v>
      </c>
      <c r="F25" s="40" t="s">
        <v>17</v>
      </c>
      <c r="G25" s="40" t="s">
        <v>17</v>
      </c>
      <c r="H25" s="12"/>
    </row>
    <row r="26" spans="1:8" ht="81" customHeight="1">
      <c r="A26" s="20" t="s">
        <v>66</v>
      </c>
      <c r="B26" s="21" t="s">
        <v>67</v>
      </c>
      <c r="C26" s="48" t="s">
        <v>68</v>
      </c>
      <c r="D26" s="20" t="s">
        <v>69</v>
      </c>
      <c r="E26" s="40" t="s">
        <v>17</v>
      </c>
      <c r="F26" s="40" t="s">
        <v>17</v>
      </c>
      <c r="G26" s="40" t="s">
        <v>17</v>
      </c>
      <c r="H26" s="12"/>
    </row>
    <row r="27" spans="1:8" ht="27">
      <c r="A27" s="215" t="s">
        <v>70</v>
      </c>
      <c r="B27" s="49" t="s">
        <v>71</v>
      </c>
      <c r="C27" s="50"/>
      <c r="D27" s="225" t="s">
        <v>72</v>
      </c>
      <c r="E27" s="40">
        <v>3000</v>
      </c>
      <c r="F27" s="47">
        <v>6351.9</v>
      </c>
      <c r="G27" s="40">
        <f>F27-E27</f>
        <v>3351.8999999999996</v>
      </c>
      <c r="H27" s="12"/>
    </row>
    <row r="28" spans="1:8" ht="27">
      <c r="A28" s="215"/>
      <c r="B28" s="49" t="s">
        <v>73</v>
      </c>
      <c r="C28" s="48" t="s">
        <v>74</v>
      </c>
      <c r="D28" s="226"/>
      <c r="E28" s="40" t="s">
        <v>17</v>
      </c>
      <c r="F28" s="40" t="s">
        <v>17</v>
      </c>
      <c r="G28" s="40" t="s">
        <v>17</v>
      </c>
      <c r="H28" s="12"/>
    </row>
    <row r="29" spans="1:8" ht="17.25" customHeight="1">
      <c r="A29" s="215"/>
      <c r="B29" s="49" t="s">
        <v>75</v>
      </c>
      <c r="C29" s="51"/>
      <c r="D29" s="226"/>
      <c r="E29" s="40" t="s">
        <v>17</v>
      </c>
      <c r="F29" s="40" t="s">
        <v>17</v>
      </c>
      <c r="G29" s="40" t="s">
        <v>17</v>
      </c>
      <c r="H29" s="12"/>
    </row>
    <row r="30" spans="1:8" ht="40.5">
      <c r="A30" s="215"/>
      <c r="B30" s="49" t="s">
        <v>76</v>
      </c>
      <c r="C30" s="52" t="s">
        <v>77</v>
      </c>
      <c r="D30" s="226"/>
      <c r="E30" s="40" t="s">
        <v>17</v>
      </c>
      <c r="F30" s="40" t="s">
        <v>17</v>
      </c>
      <c r="G30" s="40" t="s">
        <v>17</v>
      </c>
      <c r="H30" s="12"/>
    </row>
    <row r="31" spans="1:8" ht="27">
      <c r="A31" s="215"/>
      <c r="B31" s="49" t="s">
        <v>78</v>
      </c>
      <c r="C31" s="52" t="s">
        <v>79</v>
      </c>
      <c r="D31" s="227"/>
      <c r="E31" s="40" t="s">
        <v>17</v>
      </c>
      <c r="F31" s="40" t="s">
        <v>17</v>
      </c>
      <c r="G31" s="40" t="s">
        <v>17</v>
      </c>
      <c r="H31" s="12"/>
    </row>
    <row r="32" spans="1:8" ht="67.5">
      <c r="A32" s="20" t="s">
        <v>80</v>
      </c>
      <c r="B32" s="21" t="s">
        <v>81</v>
      </c>
      <c r="C32" s="43" t="s">
        <v>82</v>
      </c>
      <c r="D32" s="20" t="s">
        <v>72</v>
      </c>
      <c r="E32" s="40" t="s">
        <v>17</v>
      </c>
      <c r="F32" s="40" t="s">
        <v>17</v>
      </c>
      <c r="G32" s="40" t="s">
        <v>17</v>
      </c>
      <c r="H32" s="12"/>
    </row>
    <row r="33" spans="1:8" ht="85.5" customHeight="1">
      <c r="A33" s="20" t="s">
        <v>83</v>
      </c>
      <c r="B33" s="21" t="s">
        <v>84</v>
      </c>
      <c r="C33" s="53" t="s">
        <v>85</v>
      </c>
      <c r="D33" s="20" t="s">
        <v>72</v>
      </c>
      <c r="E33" s="32">
        <v>1000</v>
      </c>
      <c r="F33" s="40">
        <v>5140.3</v>
      </c>
      <c r="G33" s="40">
        <f>F33-E33</f>
        <v>4140.3</v>
      </c>
      <c r="H33" s="12"/>
    </row>
    <row r="34" spans="1:8" ht="105.75" customHeight="1">
      <c r="A34" s="20" t="s">
        <v>86</v>
      </c>
      <c r="B34" s="21" t="s">
        <v>87</v>
      </c>
      <c r="C34" s="43" t="s">
        <v>88</v>
      </c>
      <c r="D34" s="20" t="s">
        <v>46</v>
      </c>
      <c r="E34" s="40" t="s">
        <v>17</v>
      </c>
      <c r="F34" s="40" t="s">
        <v>17</v>
      </c>
      <c r="G34" s="40" t="s">
        <v>17</v>
      </c>
      <c r="H34" s="12"/>
    </row>
    <row r="35" spans="1:8" ht="108">
      <c r="A35" s="20" t="s">
        <v>89</v>
      </c>
      <c r="B35" s="21" t="s">
        <v>90</v>
      </c>
      <c r="C35" s="43" t="s">
        <v>91</v>
      </c>
      <c r="D35" s="20" t="s">
        <v>92</v>
      </c>
      <c r="E35" s="40" t="s">
        <v>17</v>
      </c>
      <c r="F35" s="40" t="s">
        <v>17</v>
      </c>
      <c r="G35" s="40" t="s">
        <v>17</v>
      </c>
      <c r="H35" s="54"/>
    </row>
    <row r="36" spans="1:8" ht="27">
      <c r="A36" s="215" t="s">
        <v>93</v>
      </c>
      <c r="B36" s="21" t="s">
        <v>94</v>
      </c>
      <c r="C36" s="51"/>
      <c r="D36" s="188" t="s">
        <v>95</v>
      </c>
      <c r="E36" s="40" t="s">
        <v>17</v>
      </c>
      <c r="F36" s="40" t="s">
        <v>17</v>
      </c>
      <c r="G36" s="40" t="s">
        <v>17</v>
      </c>
      <c r="H36" s="12"/>
    </row>
    <row r="37" spans="1:8" ht="81">
      <c r="A37" s="215"/>
      <c r="B37" s="21" t="s">
        <v>96</v>
      </c>
      <c r="C37" s="53" t="s">
        <v>97</v>
      </c>
      <c r="D37" s="162"/>
      <c r="E37" s="40" t="s">
        <v>17</v>
      </c>
      <c r="F37" s="40" t="s">
        <v>17</v>
      </c>
      <c r="G37" s="40" t="s">
        <v>17</v>
      </c>
      <c r="H37" s="12"/>
    </row>
    <row r="38" spans="1:8" ht="27">
      <c r="A38" s="216"/>
      <c r="B38" s="21" t="s">
        <v>98</v>
      </c>
      <c r="C38" s="50"/>
      <c r="D38" s="162"/>
      <c r="E38" s="40" t="s">
        <v>17</v>
      </c>
      <c r="F38" s="40" t="s">
        <v>17</v>
      </c>
      <c r="G38" s="40" t="s">
        <v>17</v>
      </c>
      <c r="H38" s="12"/>
    </row>
    <row r="39" spans="1:8" ht="27">
      <c r="A39" s="216"/>
      <c r="B39" s="55" t="s">
        <v>99</v>
      </c>
      <c r="C39" s="217" t="s">
        <v>100</v>
      </c>
      <c r="D39" s="162"/>
      <c r="E39" s="40" t="s">
        <v>17</v>
      </c>
      <c r="F39" s="40" t="s">
        <v>17</v>
      </c>
      <c r="G39" s="40" t="s">
        <v>17</v>
      </c>
      <c r="H39" s="12"/>
    </row>
    <row r="40" spans="1:8" ht="54">
      <c r="A40" s="216"/>
      <c r="B40" s="56" t="s">
        <v>101</v>
      </c>
      <c r="C40" s="218"/>
      <c r="D40" s="162"/>
      <c r="E40" s="40" t="s">
        <v>17</v>
      </c>
      <c r="F40" s="40" t="s">
        <v>17</v>
      </c>
      <c r="G40" s="40" t="s">
        <v>17</v>
      </c>
      <c r="H40" s="12"/>
    </row>
    <row r="41" spans="1:8" ht="81">
      <c r="A41" s="215"/>
      <c r="B41" s="21" t="s">
        <v>102</v>
      </c>
      <c r="C41" s="57" t="s">
        <v>103</v>
      </c>
      <c r="D41" s="177"/>
      <c r="E41" s="40" t="s">
        <v>17</v>
      </c>
      <c r="F41" s="40" t="s">
        <v>17</v>
      </c>
      <c r="G41" s="40" t="s">
        <v>17</v>
      </c>
      <c r="H41" s="12"/>
    </row>
    <row r="42" spans="1:8" ht="128.25" customHeight="1">
      <c r="A42" s="20" t="s">
        <v>104</v>
      </c>
      <c r="B42" s="21" t="s">
        <v>105</v>
      </c>
      <c r="C42" s="43" t="s">
        <v>106</v>
      </c>
      <c r="D42" s="20" t="s">
        <v>36</v>
      </c>
      <c r="E42" s="40" t="s">
        <v>17</v>
      </c>
      <c r="F42" s="40" t="s">
        <v>17</v>
      </c>
      <c r="G42" s="40" t="s">
        <v>17</v>
      </c>
      <c r="H42" s="12"/>
    </row>
    <row r="43" spans="1:8" ht="102" customHeight="1">
      <c r="A43" s="20" t="s">
        <v>107</v>
      </c>
      <c r="B43" s="21" t="s">
        <v>108</v>
      </c>
      <c r="C43" s="43" t="s">
        <v>109</v>
      </c>
      <c r="D43" s="20" t="s">
        <v>36</v>
      </c>
      <c r="E43" s="40" t="s">
        <v>17</v>
      </c>
      <c r="F43" s="40" t="s">
        <v>17</v>
      </c>
      <c r="G43" s="40" t="s">
        <v>17</v>
      </c>
      <c r="H43" s="12"/>
    </row>
    <row r="44" spans="1:8" ht="94.5">
      <c r="A44" s="20" t="s">
        <v>110</v>
      </c>
      <c r="B44" s="21" t="s">
        <v>111</v>
      </c>
      <c r="C44" s="43" t="s">
        <v>112</v>
      </c>
      <c r="D44" s="20" t="s">
        <v>46</v>
      </c>
      <c r="E44" s="40" t="s">
        <v>17</v>
      </c>
      <c r="F44" s="40" t="s">
        <v>17</v>
      </c>
      <c r="G44" s="40" t="s">
        <v>17</v>
      </c>
      <c r="H44" s="12"/>
    </row>
    <row r="45" spans="1:8" ht="54">
      <c r="A45" s="20" t="s">
        <v>113</v>
      </c>
      <c r="B45" s="21" t="s">
        <v>114</v>
      </c>
      <c r="C45" s="43" t="s">
        <v>115</v>
      </c>
      <c r="D45" s="20" t="s">
        <v>46</v>
      </c>
      <c r="E45" s="40" t="s">
        <v>17</v>
      </c>
      <c r="F45" s="40" t="s">
        <v>17</v>
      </c>
      <c r="G45" s="40" t="s">
        <v>17</v>
      </c>
      <c r="H45" s="12"/>
    </row>
    <row r="46" spans="1:8" ht="40.5">
      <c r="A46" s="20" t="s">
        <v>116</v>
      </c>
      <c r="B46" s="21" t="s">
        <v>117</v>
      </c>
      <c r="C46" s="43" t="s">
        <v>118</v>
      </c>
      <c r="D46" s="20" t="s">
        <v>36</v>
      </c>
      <c r="E46" s="40" t="s">
        <v>17</v>
      </c>
      <c r="F46" s="40" t="s">
        <v>17</v>
      </c>
      <c r="G46" s="40" t="s">
        <v>17</v>
      </c>
      <c r="H46" s="12"/>
    </row>
    <row r="47" spans="1:8" ht="54">
      <c r="A47" s="20" t="s">
        <v>119</v>
      </c>
      <c r="B47" s="21" t="s">
        <v>120</v>
      </c>
      <c r="C47" s="57" t="s">
        <v>121</v>
      </c>
      <c r="D47" s="20" t="s">
        <v>36</v>
      </c>
      <c r="E47" s="40" t="s">
        <v>17</v>
      </c>
      <c r="F47" s="40" t="s">
        <v>17</v>
      </c>
      <c r="G47" s="40" t="s">
        <v>17</v>
      </c>
      <c r="H47" s="12"/>
    </row>
    <row r="48" spans="1:8" ht="67.5">
      <c r="A48" s="20" t="s">
        <v>122</v>
      </c>
      <c r="B48" s="21" t="s">
        <v>123</v>
      </c>
      <c r="C48" s="58" t="s">
        <v>124</v>
      </c>
      <c r="D48" s="20" t="s">
        <v>36</v>
      </c>
      <c r="E48" s="40" t="s">
        <v>17</v>
      </c>
      <c r="F48" s="40" t="s">
        <v>17</v>
      </c>
      <c r="G48" s="40" t="s">
        <v>17</v>
      </c>
      <c r="H48" s="12"/>
    </row>
    <row r="49" spans="1:8" ht="94.5">
      <c r="A49" s="20" t="s">
        <v>125</v>
      </c>
      <c r="B49" s="21" t="s">
        <v>126</v>
      </c>
      <c r="C49" s="58" t="s">
        <v>127</v>
      </c>
      <c r="D49" s="20" t="s">
        <v>46</v>
      </c>
      <c r="E49" s="40" t="s">
        <v>17</v>
      </c>
      <c r="F49" s="40" t="s">
        <v>17</v>
      </c>
      <c r="G49" s="40" t="s">
        <v>17</v>
      </c>
      <c r="H49" s="12"/>
    </row>
    <row r="50" spans="1:8" ht="30" customHeight="1">
      <c r="A50" s="215" t="s">
        <v>128</v>
      </c>
      <c r="B50" s="21" t="s">
        <v>129</v>
      </c>
      <c r="C50" s="59"/>
      <c r="D50" s="215" t="s">
        <v>72</v>
      </c>
      <c r="E50" s="161">
        <v>300</v>
      </c>
      <c r="F50" s="203">
        <v>0</v>
      </c>
      <c r="G50" s="203">
        <f>F50-E50</f>
        <v>-300</v>
      </c>
      <c r="H50" s="206"/>
    </row>
    <row r="51" spans="1:8" ht="24" customHeight="1">
      <c r="A51" s="215"/>
      <c r="B51" s="60" t="s">
        <v>130</v>
      </c>
      <c r="C51" s="209" t="s">
        <v>131</v>
      </c>
      <c r="D51" s="167"/>
      <c r="E51" s="162"/>
      <c r="F51" s="204"/>
      <c r="G51" s="162"/>
      <c r="H51" s="207"/>
    </row>
    <row r="52" spans="1:8" ht="33.75" customHeight="1">
      <c r="A52" s="216"/>
      <c r="B52" s="21" t="s">
        <v>132</v>
      </c>
      <c r="C52" s="210"/>
      <c r="D52" s="167"/>
      <c r="E52" s="162"/>
      <c r="F52" s="204"/>
      <c r="G52" s="162"/>
      <c r="H52" s="207"/>
    </row>
    <row r="53" spans="1:8" ht="62.25" customHeight="1">
      <c r="A53" s="219"/>
      <c r="B53" s="21" t="s">
        <v>133</v>
      </c>
      <c r="C53" s="211"/>
      <c r="D53" s="161"/>
      <c r="E53" s="177"/>
      <c r="F53" s="205"/>
      <c r="G53" s="177"/>
      <c r="H53" s="208"/>
    </row>
    <row r="54" spans="1:8">
      <c r="A54" s="212" t="s">
        <v>134</v>
      </c>
      <c r="B54" s="213"/>
      <c r="C54" s="214"/>
      <c r="D54" s="214"/>
      <c r="E54" s="61">
        <f>SUM(E55:E70)</f>
        <v>12700</v>
      </c>
      <c r="F54" s="61">
        <f>SUM(F55:F70)</f>
        <v>12127.5</v>
      </c>
      <c r="G54" s="61">
        <f>SUM(G55:G70)</f>
        <v>-572.49999999999932</v>
      </c>
      <c r="H54" s="62"/>
    </row>
    <row r="55" spans="1:8" ht="285.75" customHeight="1">
      <c r="A55" s="20" t="s">
        <v>135</v>
      </c>
      <c r="B55" s="21" t="s">
        <v>136</v>
      </c>
      <c r="C55" s="63" t="s">
        <v>137</v>
      </c>
      <c r="D55" s="20" t="s">
        <v>46</v>
      </c>
      <c r="E55" s="64">
        <v>10000</v>
      </c>
      <c r="F55" s="64">
        <v>3351.6</v>
      </c>
      <c r="G55" s="30">
        <f>F55-E55</f>
        <v>-6648.4</v>
      </c>
      <c r="H55" s="62"/>
    </row>
    <row r="56" spans="1:8" ht="94.5">
      <c r="A56" s="20" t="s">
        <v>138</v>
      </c>
      <c r="B56" s="21" t="s">
        <v>139</v>
      </c>
      <c r="C56" s="65" t="s">
        <v>140</v>
      </c>
      <c r="D56" s="23" t="s">
        <v>46</v>
      </c>
      <c r="E56" s="64">
        <v>100</v>
      </c>
      <c r="F56" s="64">
        <v>0</v>
      </c>
      <c r="G56" s="30">
        <f>F56-E56</f>
        <v>-100</v>
      </c>
      <c r="H56" s="62"/>
    </row>
    <row r="57" spans="1:8" ht="126" customHeight="1">
      <c r="A57" s="20" t="s">
        <v>141</v>
      </c>
      <c r="B57" s="21" t="s">
        <v>142</v>
      </c>
      <c r="C57" s="65" t="s">
        <v>143</v>
      </c>
      <c r="D57" s="20" t="s">
        <v>46</v>
      </c>
      <c r="E57" s="40" t="s">
        <v>17</v>
      </c>
      <c r="F57" s="40" t="s">
        <v>17</v>
      </c>
      <c r="G57" s="40" t="s">
        <v>17</v>
      </c>
      <c r="H57" s="62"/>
    </row>
    <row r="58" spans="1:8" ht="54">
      <c r="A58" s="20" t="s">
        <v>144</v>
      </c>
      <c r="B58" s="21" t="s">
        <v>145</v>
      </c>
      <c r="C58" s="65" t="s">
        <v>146</v>
      </c>
      <c r="D58" s="20" t="s">
        <v>46</v>
      </c>
      <c r="E58" s="40" t="s">
        <v>17</v>
      </c>
      <c r="F58" s="40" t="s">
        <v>17</v>
      </c>
      <c r="G58" s="40" t="s">
        <v>17</v>
      </c>
      <c r="H58" s="62"/>
    </row>
    <row r="59" spans="1:8" ht="54">
      <c r="A59" s="20" t="s">
        <v>147</v>
      </c>
      <c r="B59" s="21" t="s">
        <v>148</v>
      </c>
      <c r="C59" s="65" t="s">
        <v>149</v>
      </c>
      <c r="D59" s="20" t="s">
        <v>46</v>
      </c>
      <c r="E59" s="64">
        <v>200</v>
      </c>
      <c r="F59" s="47">
        <v>0</v>
      </c>
      <c r="G59" s="30">
        <f>F59-E59</f>
        <v>-200</v>
      </c>
      <c r="H59" s="62"/>
    </row>
    <row r="60" spans="1:8" ht="55.5" customHeight="1">
      <c r="A60" s="20" t="s">
        <v>150</v>
      </c>
      <c r="B60" s="21" t="s">
        <v>151</v>
      </c>
      <c r="C60" s="65" t="s">
        <v>152</v>
      </c>
      <c r="D60" s="23" t="s">
        <v>46</v>
      </c>
      <c r="E60" s="64">
        <v>2000</v>
      </c>
      <c r="F60" s="66">
        <v>8615.1</v>
      </c>
      <c r="G60" s="30">
        <f>F60-E60</f>
        <v>6615.1</v>
      </c>
      <c r="H60" s="62"/>
    </row>
    <row r="61" spans="1:8" ht="261.75" customHeight="1">
      <c r="A61" s="20" t="s">
        <v>153</v>
      </c>
      <c r="B61" s="21" t="s">
        <v>154</v>
      </c>
      <c r="C61" s="65" t="s">
        <v>155</v>
      </c>
      <c r="D61" s="20" t="s">
        <v>46</v>
      </c>
      <c r="E61" s="64">
        <v>200</v>
      </c>
      <c r="F61" s="66">
        <v>160.80000000000001</v>
      </c>
      <c r="G61" s="30">
        <f>F61-E61</f>
        <v>-39.199999999999989</v>
      </c>
      <c r="H61" s="62"/>
    </row>
    <row r="62" spans="1:8" ht="27">
      <c r="A62" s="20" t="s">
        <v>156</v>
      </c>
      <c r="B62" s="21" t="s">
        <v>157</v>
      </c>
      <c r="C62" s="65" t="s">
        <v>158</v>
      </c>
      <c r="D62" s="20" t="s">
        <v>46</v>
      </c>
      <c r="E62" s="64">
        <v>100</v>
      </c>
      <c r="F62" s="66">
        <v>0</v>
      </c>
      <c r="G62" s="30">
        <f>F62-E62</f>
        <v>-100</v>
      </c>
      <c r="H62" s="67"/>
    </row>
    <row r="63" spans="1:8" ht="111" customHeight="1">
      <c r="A63" s="20" t="s">
        <v>159</v>
      </c>
      <c r="B63" s="21" t="s">
        <v>160</v>
      </c>
      <c r="C63" s="65" t="s">
        <v>161</v>
      </c>
      <c r="D63" s="20" t="s">
        <v>46</v>
      </c>
      <c r="E63" s="40" t="s">
        <v>17</v>
      </c>
      <c r="F63" s="40" t="s">
        <v>17</v>
      </c>
      <c r="G63" s="40" t="s">
        <v>17</v>
      </c>
      <c r="H63" s="62"/>
    </row>
    <row r="64" spans="1:8" ht="54">
      <c r="A64" s="215" t="s">
        <v>162</v>
      </c>
      <c r="B64" s="21" t="s">
        <v>163</v>
      </c>
      <c r="C64" s="65" t="s">
        <v>164</v>
      </c>
      <c r="D64" s="20" t="s">
        <v>46</v>
      </c>
      <c r="E64" s="40" t="s">
        <v>17</v>
      </c>
      <c r="F64" s="40" t="s">
        <v>17</v>
      </c>
      <c r="G64" s="40" t="s">
        <v>17</v>
      </c>
      <c r="H64" s="62"/>
    </row>
    <row r="65" spans="1:8" ht="62.25" customHeight="1">
      <c r="A65" s="215"/>
      <c r="B65" s="21" t="s">
        <v>165</v>
      </c>
      <c r="C65" s="65" t="s">
        <v>166</v>
      </c>
      <c r="D65" s="20" t="s">
        <v>46</v>
      </c>
      <c r="E65" s="40" t="s">
        <v>17</v>
      </c>
      <c r="F65" s="40" t="s">
        <v>17</v>
      </c>
      <c r="G65" s="40" t="s">
        <v>17</v>
      </c>
      <c r="H65" s="62"/>
    </row>
    <row r="66" spans="1:8" ht="108">
      <c r="A66" s="20" t="s">
        <v>167</v>
      </c>
      <c r="B66" s="21" t="s">
        <v>168</v>
      </c>
      <c r="C66" s="65" t="s">
        <v>169</v>
      </c>
      <c r="D66" s="20" t="s">
        <v>170</v>
      </c>
      <c r="E66" s="64">
        <v>100</v>
      </c>
      <c r="F66" s="40">
        <v>0</v>
      </c>
      <c r="G66" s="30">
        <f>F66-E66</f>
        <v>-100</v>
      </c>
      <c r="H66" s="62"/>
    </row>
    <row r="67" spans="1:8" ht="171" customHeight="1">
      <c r="A67" s="20" t="s">
        <v>171</v>
      </c>
      <c r="B67" s="21" t="s">
        <v>172</v>
      </c>
      <c r="C67" s="65" t="s">
        <v>173</v>
      </c>
      <c r="D67" s="20" t="s">
        <v>174</v>
      </c>
      <c r="E67" s="40" t="s">
        <v>17</v>
      </c>
      <c r="F67" s="40" t="s">
        <v>17</v>
      </c>
      <c r="G67" s="40" t="s">
        <v>17</v>
      </c>
      <c r="H67" s="62"/>
    </row>
    <row r="68" spans="1:8" ht="67.5">
      <c r="A68" s="20" t="s">
        <v>175</v>
      </c>
      <c r="B68" s="21" t="s">
        <v>176</v>
      </c>
      <c r="C68" s="65" t="s">
        <v>177</v>
      </c>
      <c r="D68" s="20" t="s">
        <v>46</v>
      </c>
      <c r="E68" s="40" t="s">
        <v>17</v>
      </c>
      <c r="F68" s="40" t="s">
        <v>17</v>
      </c>
      <c r="G68" s="40" t="s">
        <v>17</v>
      </c>
      <c r="H68" s="62"/>
    </row>
    <row r="69" spans="1:8" ht="123.75" customHeight="1">
      <c r="A69" s="20" t="s">
        <v>178</v>
      </c>
      <c r="B69" s="21" t="s">
        <v>179</v>
      </c>
      <c r="C69" s="65" t="s">
        <v>180</v>
      </c>
      <c r="D69" s="20" t="s">
        <v>181</v>
      </c>
      <c r="E69" s="40" t="s">
        <v>17</v>
      </c>
      <c r="F69" s="40" t="s">
        <v>17</v>
      </c>
      <c r="G69" s="40" t="s">
        <v>17</v>
      </c>
      <c r="H69" s="62"/>
    </row>
    <row r="70" spans="1:8" ht="252.75" customHeight="1">
      <c r="A70" s="20" t="s">
        <v>182</v>
      </c>
      <c r="B70" s="21" t="s">
        <v>183</v>
      </c>
      <c r="C70" s="65" t="s">
        <v>184</v>
      </c>
      <c r="D70" s="20" t="s">
        <v>46</v>
      </c>
      <c r="E70" s="40" t="s">
        <v>17</v>
      </c>
      <c r="F70" s="40" t="s">
        <v>17</v>
      </c>
      <c r="G70" s="40" t="s">
        <v>17</v>
      </c>
      <c r="H70" s="62"/>
    </row>
    <row r="71" spans="1:8">
      <c r="A71" s="202" t="s">
        <v>185</v>
      </c>
      <c r="B71" s="202"/>
      <c r="C71" s="202"/>
      <c r="D71" s="202"/>
      <c r="E71" s="68"/>
      <c r="F71" s="69"/>
      <c r="G71" s="69"/>
      <c r="H71" s="12"/>
    </row>
    <row r="72" spans="1:8" ht="81">
      <c r="A72" s="20" t="s">
        <v>186</v>
      </c>
      <c r="B72" s="21" t="s">
        <v>187</v>
      </c>
      <c r="C72" s="57" t="s">
        <v>188</v>
      </c>
      <c r="D72" s="20" t="s">
        <v>189</v>
      </c>
      <c r="E72" s="40" t="s">
        <v>17</v>
      </c>
      <c r="F72" s="40" t="s">
        <v>17</v>
      </c>
      <c r="G72" s="40" t="s">
        <v>17</v>
      </c>
      <c r="H72" s="12"/>
    </row>
    <row r="73" spans="1:8">
      <c r="A73" s="70" t="s">
        <v>190</v>
      </c>
      <c r="B73" s="71"/>
      <c r="C73" s="72"/>
      <c r="D73" s="73"/>
      <c r="E73" s="74"/>
      <c r="F73" s="75"/>
      <c r="G73" s="75"/>
      <c r="H73" s="76"/>
    </row>
    <row r="74" spans="1:8" s="77" customFormat="1">
      <c r="A74" s="195" t="s">
        <v>1</v>
      </c>
      <c r="B74" s="172" t="s">
        <v>191</v>
      </c>
      <c r="C74" s="195" t="s">
        <v>3</v>
      </c>
      <c r="D74" s="195" t="s">
        <v>192</v>
      </c>
      <c r="E74" s="195" t="s">
        <v>193</v>
      </c>
      <c r="F74" s="195" t="s">
        <v>194</v>
      </c>
      <c r="G74" s="195"/>
      <c r="H74" s="195"/>
    </row>
    <row r="75" spans="1:8" s="77" customFormat="1" ht="40.5">
      <c r="A75" s="195"/>
      <c r="B75" s="172"/>
      <c r="C75" s="195"/>
      <c r="D75" s="195"/>
      <c r="E75" s="195"/>
      <c r="F75" s="7" t="s">
        <v>195</v>
      </c>
      <c r="G75" s="7" t="s">
        <v>9</v>
      </c>
      <c r="H75" s="8" t="s">
        <v>10</v>
      </c>
    </row>
    <row r="76" spans="1:8" s="80" customFormat="1" ht="15.75">
      <c r="A76" s="78" t="s">
        <v>196</v>
      </c>
      <c r="B76" s="196" t="s">
        <v>197</v>
      </c>
      <c r="C76" s="197"/>
      <c r="D76" s="197"/>
      <c r="E76" s="197"/>
      <c r="F76" s="197"/>
      <c r="G76" s="198"/>
      <c r="H76" s="79"/>
    </row>
    <row r="77" spans="1:8" ht="67.5">
      <c r="A77" s="23" t="s">
        <v>198</v>
      </c>
      <c r="B77" s="81" t="s">
        <v>199</v>
      </c>
      <c r="C77" s="41" t="s">
        <v>200</v>
      </c>
      <c r="D77" s="7" t="s">
        <v>72</v>
      </c>
      <c r="E77" s="82" t="s">
        <v>201</v>
      </c>
      <c r="F77" s="7" t="s">
        <v>17</v>
      </c>
      <c r="G77" s="7" t="s">
        <v>17</v>
      </c>
      <c r="H77" s="12"/>
    </row>
    <row r="78" spans="1:8" ht="81">
      <c r="A78" s="23" t="s">
        <v>202</v>
      </c>
      <c r="B78" s="81" t="s">
        <v>203</v>
      </c>
      <c r="C78" s="41" t="s">
        <v>204</v>
      </c>
      <c r="D78" s="7" t="s">
        <v>46</v>
      </c>
      <c r="E78" s="7" t="s">
        <v>17</v>
      </c>
      <c r="F78" s="7" t="s">
        <v>17</v>
      </c>
      <c r="G78" s="7" t="s">
        <v>17</v>
      </c>
      <c r="H78" s="12"/>
    </row>
    <row r="79" spans="1:8" s="80" customFormat="1" ht="15.75">
      <c r="A79" s="83" t="s">
        <v>205</v>
      </c>
      <c r="B79" s="199" t="s">
        <v>206</v>
      </c>
      <c r="C79" s="200"/>
      <c r="D79" s="200"/>
      <c r="E79" s="200"/>
      <c r="F79" s="200"/>
      <c r="G79" s="200"/>
      <c r="H79" s="84"/>
    </row>
    <row r="80" spans="1:8" ht="283.5">
      <c r="A80" s="161" t="s">
        <v>207</v>
      </c>
      <c r="B80" s="168" t="s">
        <v>208</v>
      </c>
      <c r="C80" s="85" t="s">
        <v>209</v>
      </c>
      <c r="D80" s="161" t="s">
        <v>210</v>
      </c>
      <c r="E80" s="23"/>
      <c r="F80" s="86"/>
      <c r="G80" s="86"/>
      <c r="H80" s="84"/>
    </row>
    <row r="81" spans="1:8" ht="202.5">
      <c r="A81" s="162"/>
      <c r="B81" s="178"/>
      <c r="C81" s="41" t="s">
        <v>211</v>
      </c>
      <c r="D81" s="201"/>
      <c r="E81" s="23"/>
      <c r="F81" s="86"/>
      <c r="G81" s="86"/>
      <c r="H81" s="84"/>
    </row>
    <row r="82" spans="1:8" ht="94.5">
      <c r="A82" s="171"/>
      <c r="B82" s="169"/>
      <c r="C82" s="41" t="s">
        <v>212</v>
      </c>
      <c r="D82" s="171"/>
      <c r="E82" s="23"/>
      <c r="F82" s="86"/>
      <c r="G82" s="86"/>
      <c r="H82" s="84"/>
    </row>
    <row r="83" spans="1:8">
      <c r="A83" s="161" t="s">
        <v>213</v>
      </c>
      <c r="B83" s="81" t="s">
        <v>214</v>
      </c>
      <c r="C83" s="50"/>
      <c r="D83" s="174" t="s">
        <v>21</v>
      </c>
      <c r="E83" s="87"/>
      <c r="F83" s="88"/>
      <c r="G83" s="88"/>
      <c r="H83" s="8"/>
    </row>
    <row r="84" spans="1:8" ht="40.5">
      <c r="A84" s="162"/>
      <c r="B84" s="188" t="s">
        <v>215</v>
      </c>
      <c r="C84" s="41" t="s">
        <v>216</v>
      </c>
      <c r="D84" s="185"/>
      <c r="E84" s="87">
        <v>1663.7</v>
      </c>
      <c r="F84" s="87">
        <v>1663.7</v>
      </c>
      <c r="G84" s="87">
        <f>F84-E84</f>
        <v>0</v>
      </c>
      <c r="H84" s="8"/>
    </row>
    <row r="85" spans="1:8" ht="50.25" customHeight="1">
      <c r="A85" s="162"/>
      <c r="B85" s="189"/>
      <c r="C85" s="41" t="s">
        <v>217</v>
      </c>
      <c r="D85" s="185"/>
      <c r="E85" s="87">
        <v>7162.26</v>
      </c>
      <c r="F85" s="87">
        <v>7409.74</v>
      </c>
      <c r="G85" s="87">
        <f>F85-E85</f>
        <v>247.47999999999956</v>
      </c>
      <c r="H85" s="89"/>
    </row>
    <row r="86" spans="1:8" ht="71.25" customHeight="1">
      <c r="A86" s="162"/>
      <c r="B86" s="188" t="s">
        <v>218</v>
      </c>
      <c r="C86" s="85" t="s">
        <v>219</v>
      </c>
      <c r="D86" s="185"/>
      <c r="E86" s="87">
        <v>49636.45</v>
      </c>
      <c r="F86" s="87">
        <v>49716.53</v>
      </c>
      <c r="G86" s="87">
        <f>F86-E86</f>
        <v>80.080000000001746</v>
      </c>
      <c r="H86" s="84"/>
    </row>
    <row r="87" spans="1:8" ht="89.25">
      <c r="A87" s="162"/>
      <c r="B87" s="190"/>
      <c r="C87" s="90" t="s">
        <v>220</v>
      </c>
      <c r="D87" s="185"/>
      <c r="E87" s="91">
        <v>51952</v>
      </c>
      <c r="F87" s="87">
        <v>49733.5</v>
      </c>
      <c r="G87" s="87">
        <f t="shared" ref="G87:G92" si="1">F87-E87</f>
        <v>-2218.5</v>
      </c>
      <c r="H87" s="92" t="s">
        <v>221</v>
      </c>
    </row>
    <row r="88" spans="1:8" ht="33" customHeight="1">
      <c r="A88" s="162"/>
      <c r="B88" s="190"/>
      <c r="C88" s="93" t="s">
        <v>222</v>
      </c>
      <c r="D88" s="185"/>
      <c r="E88" s="91">
        <v>49636.45</v>
      </c>
      <c r="F88" s="91">
        <v>52169.66</v>
      </c>
      <c r="G88" s="91">
        <f t="shared" si="1"/>
        <v>2533.2100000000064</v>
      </c>
      <c r="H88" s="8"/>
    </row>
    <row r="89" spans="1:8" ht="55.5" customHeight="1">
      <c r="A89" s="162"/>
      <c r="B89" s="190"/>
      <c r="C89" s="90" t="s">
        <v>223</v>
      </c>
      <c r="D89" s="185"/>
      <c r="E89" s="87">
        <v>46492.800000000003</v>
      </c>
      <c r="F89" s="87">
        <v>48284.01</v>
      </c>
      <c r="G89" s="87">
        <f>F89-E89</f>
        <v>1791.2099999999991</v>
      </c>
      <c r="H89" s="191"/>
    </row>
    <row r="90" spans="1:8" ht="78.75" customHeight="1">
      <c r="A90" s="162"/>
      <c r="B90" s="190"/>
      <c r="C90" s="94" t="s">
        <v>224</v>
      </c>
      <c r="D90" s="185"/>
      <c r="E90" s="87">
        <v>48526.2</v>
      </c>
      <c r="F90" s="87">
        <v>51903.41</v>
      </c>
      <c r="G90" s="87">
        <f t="shared" si="1"/>
        <v>3377.2100000000064</v>
      </c>
      <c r="H90" s="192"/>
    </row>
    <row r="91" spans="1:8" ht="108">
      <c r="A91" s="162"/>
      <c r="B91" s="190"/>
      <c r="C91" s="95" t="s">
        <v>225</v>
      </c>
      <c r="D91" s="185"/>
      <c r="E91" s="87">
        <v>49696</v>
      </c>
      <c r="F91" s="87">
        <v>56890.2</v>
      </c>
      <c r="G91" s="87">
        <f t="shared" si="1"/>
        <v>7194.1999999999971</v>
      </c>
      <c r="H91" s="96" t="s">
        <v>226</v>
      </c>
    </row>
    <row r="92" spans="1:8" ht="96" customHeight="1">
      <c r="A92" s="162"/>
      <c r="B92" s="190"/>
      <c r="C92" s="41" t="s">
        <v>227</v>
      </c>
      <c r="D92" s="185"/>
      <c r="E92" s="91">
        <v>51000</v>
      </c>
      <c r="F92" s="87">
        <v>52585.71</v>
      </c>
      <c r="G92" s="87">
        <f t="shared" si="1"/>
        <v>1585.7099999999991</v>
      </c>
      <c r="H92" s="97"/>
    </row>
    <row r="93" spans="1:8" ht="121.5">
      <c r="A93" s="162"/>
      <c r="B93" s="189"/>
      <c r="C93" s="98" t="s">
        <v>228</v>
      </c>
      <c r="D93" s="185"/>
      <c r="E93" s="87">
        <v>51952</v>
      </c>
      <c r="F93" s="99">
        <v>57783.3</v>
      </c>
      <c r="G93" s="87">
        <f>F93-E93</f>
        <v>5831.3000000000029</v>
      </c>
      <c r="H93" s="100" t="s">
        <v>229</v>
      </c>
    </row>
    <row r="94" spans="1:8" ht="256.5">
      <c r="A94" s="162"/>
      <c r="B94" s="101" t="s">
        <v>230</v>
      </c>
      <c r="C94" s="102" t="s">
        <v>231</v>
      </c>
      <c r="D94" s="185"/>
      <c r="E94" s="103"/>
      <c r="F94" s="104"/>
      <c r="G94" s="105"/>
      <c r="H94" s="106"/>
    </row>
    <row r="95" spans="1:8" ht="121.5">
      <c r="A95" s="162"/>
      <c r="B95" s="161" t="s">
        <v>232</v>
      </c>
      <c r="C95" s="107" t="s">
        <v>233</v>
      </c>
      <c r="D95" s="185"/>
      <c r="E95" s="108">
        <v>157.71</v>
      </c>
      <c r="F95" s="109">
        <v>160.91999999999999</v>
      </c>
      <c r="G95" s="110">
        <f t="shared" ref="G95:G99" si="2">F95-E95</f>
        <v>3.2099999999999795</v>
      </c>
      <c r="H95" s="8"/>
    </row>
    <row r="96" spans="1:8" ht="38.25">
      <c r="A96" s="162"/>
      <c r="B96" s="162"/>
      <c r="C96" s="111" t="s">
        <v>234</v>
      </c>
      <c r="D96" s="185"/>
      <c r="E96" s="112">
        <v>75.37</v>
      </c>
      <c r="F96" s="113">
        <v>75.150000000000006</v>
      </c>
      <c r="G96" s="114">
        <f t="shared" si="2"/>
        <v>-0.21999999999999886</v>
      </c>
      <c r="H96" s="8" t="s">
        <v>235</v>
      </c>
    </row>
    <row r="97" spans="1:8" ht="89.25">
      <c r="A97" s="162"/>
      <c r="B97" s="162"/>
      <c r="C97" s="115" t="s">
        <v>236</v>
      </c>
      <c r="D97" s="185"/>
      <c r="E97" s="116">
        <f>(75.43*8+138)/9</f>
        <v>82.382222222222225</v>
      </c>
      <c r="F97" s="113">
        <v>82.38</v>
      </c>
      <c r="G97" s="114">
        <f t="shared" si="2"/>
        <v>-2.222222222229675E-3</v>
      </c>
      <c r="H97" s="8" t="s">
        <v>237</v>
      </c>
    </row>
    <row r="98" spans="1:8" ht="27">
      <c r="A98" s="162"/>
      <c r="B98" s="193"/>
      <c r="C98" s="117" t="s">
        <v>238</v>
      </c>
      <c r="D98" s="186"/>
      <c r="E98" s="112">
        <v>88.29</v>
      </c>
      <c r="F98" s="113">
        <v>88.29</v>
      </c>
      <c r="G98" s="114">
        <f t="shared" si="2"/>
        <v>0</v>
      </c>
      <c r="H98" s="8"/>
    </row>
    <row r="99" spans="1:8" ht="15">
      <c r="A99" s="177"/>
      <c r="B99" s="194"/>
      <c r="C99" s="85" t="s">
        <v>239</v>
      </c>
      <c r="D99" s="187"/>
      <c r="E99" s="118">
        <v>93.41</v>
      </c>
      <c r="F99" s="119">
        <v>93.41</v>
      </c>
      <c r="G99" s="120">
        <f t="shared" si="2"/>
        <v>0</v>
      </c>
      <c r="H99" s="8"/>
    </row>
    <row r="100" spans="1:8" ht="48.75" customHeight="1">
      <c r="A100" s="167" t="s">
        <v>240</v>
      </c>
      <c r="B100" s="81" t="s">
        <v>241</v>
      </c>
      <c r="C100" s="121" t="s">
        <v>242</v>
      </c>
      <c r="D100" s="174" t="s">
        <v>243</v>
      </c>
      <c r="E100" s="87"/>
      <c r="F100" s="88"/>
      <c r="G100" s="88"/>
      <c r="H100" s="8"/>
    </row>
    <row r="101" spans="1:8" ht="241.5" customHeight="1">
      <c r="A101" s="167"/>
      <c r="B101" s="81" t="s">
        <v>244</v>
      </c>
      <c r="C101" s="107" t="s">
        <v>245</v>
      </c>
      <c r="D101" s="175"/>
      <c r="E101" s="122" t="s">
        <v>17</v>
      </c>
      <c r="F101" s="122" t="s">
        <v>17</v>
      </c>
      <c r="G101" s="88"/>
      <c r="H101" s="123" t="s">
        <v>246</v>
      </c>
    </row>
    <row r="102" spans="1:8" ht="54">
      <c r="A102" s="167" t="s">
        <v>247</v>
      </c>
      <c r="B102" s="81" t="s">
        <v>248</v>
      </c>
      <c r="C102" s="183" t="s">
        <v>249</v>
      </c>
      <c r="D102" s="7" t="s">
        <v>250</v>
      </c>
      <c r="E102" s="122" t="s">
        <v>17</v>
      </c>
      <c r="F102" s="119" t="s">
        <v>17</v>
      </c>
      <c r="G102" s="88"/>
      <c r="H102" s="8"/>
    </row>
    <row r="103" spans="1:8" ht="40.5">
      <c r="A103" s="161"/>
      <c r="B103" s="101" t="s">
        <v>251</v>
      </c>
      <c r="C103" s="184"/>
      <c r="D103" s="7" t="s">
        <v>252</v>
      </c>
      <c r="E103" s="122" t="s">
        <v>17</v>
      </c>
      <c r="F103" s="119" t="s">
        <v>17</v>
      </c>
      <c r="G103" s="88"/>
      <c r="H103" s="8"/>
    </row>
    <row r="104" spans="1:8" ht="200.25" customHeight="1">
      <c r="A104" s="161" t="s">
        <v>253</v>
      </c>
      <c r="B104" s="81" t="s">
        <v>254</v>
      </c>
      <c r="C104" s="41" t="s">
        <v>255</v>
      </c>
      <c r="D104" s="161" t="s">
        <v>256</v>
      </c>
      <c r="E104" s="87"/>
      <c r="F104" s="88"/>
      <c r="G104" s="88"/>
      <c r="H104" s="8"/>
    </row>
    <row r="105" spans="1:8" ht="66" customHeight="1">
      <c r="A105" s="162"/>
      <c r="B105" s="161" t="s">
        <v>257</v>
      </c>
      <c r="C105" s="41" t="s">
        <v>258</v>
      </c>
      <c r="D105" s="162"/>
      <c r="E105" s="87"/>
      <c r="F105" s="88"/>
      <c r="G105" s="88"/>
      <c r="H105" s="8"/>
    </row>
    <row r="106" spans="1:8" ht="83.25" customHeight="1">
      <c r="A106" s="162"/>
      <c r="B106" s="162"/>
      <c r="C106" s="41" t="s">
        <v>259</v>
      </c>
      <c r="D106" s="162"/>
      <c r="E106" s="87"/>
      <c r="F106" s="88"/>
      <c r="G106" s="88"/>
      <c r="H106" s="8"/>
    </row>
    <row r="107" spans="1:8" ht="324.75" customHeight="1">
      <c r="A107" s="124"/>
      <c r="B107" s="177"/>
      <c r="C107" s="125" t="s">
        <v>260</v>
      </c>
      <c r="D107" s="177"/>
      <c r="E107" s="87"/>
      <c r="F107" s="88"/>
      <c r="G107" s="88"/>
      <c r="H107" s="126" t="s">
        <v>261</v>
      </c>
    </row>
    <row r="108" spans="1:8" ht="81">
      <c r="A108" s="23" t="s">
        <v>262</v>
      </c>
      <c r="B108" s="81" t="s">
        <v>263</v>
      </c>
      <c r="C108" s="41" t="s">
        <v>264</v>
      </c>
      <c r="D108" s="7" t="s">
        <v>46</v>
      </c>
      <c r="E108" s="7"/>
      <c r="F108" s="86"/>
      <c r="G108" s="86"/>
      <c r="H108" s="8"/>
    </row>
    <row r="109" spans="1:8" ht="54">
      <c r="A109" s="167" t="s">
        <v>265</v>
      </c>
      <c r="B109" s="81" t="s">
        <v>266</v>
      </c>
      <c r="C109" s="172" t="s">
        <v>267</v>
      </c>
      <c r="D109" s="174" t="s">
        <v>21</v>
      </c>
      <c r="E109" s="127"/>
      <c r="F109" s="86"/>
      <c r="G109" s="86"/>
      <c r="H109" s="19"/>
    </row>
    <row r="110" spans="1:8" ht="40.5">
      <c r="A110" s="167"/>
      <c r="B110" s="81" t="s">
        <v>268</v>
      </c>
      <c r="C110" s="173"/>
      <c r="D110" s="175"/>
      <c r="E110" s="127"/>
      <c r="F110" s="128"/>
      <c r="G110" s="128"/>
      <c r="H110" s="8"/>
    </row>
    <row r="111" spans="1:8" ht="67.5">
      <c r="A111" s="23" t="s">
        <v>269</v>
      </c>
      <c r="B111" s="81" t="s">
        <v>270</v>
      </c>
      <c r="C111" s="129" t="s">
        <v>271</v>
      </c>
      <c r="D111" s="7" t="s">
        <v>272</v>
      </c>
      <c r="E111" s="7"/>
      <c r="F111" s="86"/>
      <c r="G111" s="128"/>
      <c r="H111" s="8"/>
    </row>
    <row r="112" spans="1:8" ht="54">
      <c r="A112" s="23" t="s">
        <v>273</v>
      </c>
      <c r="B112" s="81" t="s">
        <v>274</v>
      </c>
      <c r="C112" s="85" t="s">
        <v>275</v>
      </c>
      <c r="D112" s="7" t="s">
        <v>72</v>
      </c>
      <c r="E112" s="7"/>
      <c r="F112" s="86"/>
      <c r="G112" s="128"/>
      <c r="H112" s="8"/>
    </row>
    <row r="113" spans="1:8" s="80" customFormat="1" ht="15.75">
      <c r="A113" s="130" t="s">
        <v>276</v>
      </c>
      <c r="B113" s="176" t="s">
        <v>277</v>
      </c>
      <c r="C113" s="166"/>
      <c r="D113" s="166"/>
      <c r="E113" s="166"/>
      <c r="F113" s="166"/>
      <c r="G113" s="166"/>
      <c r="H113" s="166"/>
    </row>
    <row r="114" spans="1:8" s="80" customFormat="1" ht="15.75">
      <c r="A114" s="161" t="s">
        <v>278</v>
      </c>
      <c r="B114" s="168" t="s">
        <v>279</v>
      </c>
      <c r="C114" s="85" t="s">
        <v>280</v>
      </c>
      <c r="D114" s="7" t="s">
        <v>21</v>
      </c>
      <c r="E114" s="180">
        <v>15000</v>
      </c>
      <c r="F114" s="131">
        <f>SUM(F115:F121)</f>
        <v>29664.799999999996</v>
      </c>
      <c r="G114" s="132">
        <f>F114-E114</f>
        <v>14664.799999999996</v>
      </c>
      <c r="H114" s="133"/>
    </row>
    <row r="115" spans="1:8" ht="40.5">
      <c r="A115" s="162"/>
      <c r="B115" s="178"/>
      <c r="C115" s="85" t="s">
        <v>281</v>
      </c>
      <c r="D115" s="134"/>
      <c r="E115" s="181"/>
      <c r="F115" s="135">
        <v>770.2</v>
      </c>
      <c r="G115" s="136"/>
      <c r="H115" s="12"/>
    </row>
    <row r="116" spans="1:8" ht="67.5">
      <c r="A116" s="162"/>
      <c r="B116" s="178"/>
      <c r="C116" s="85" t="s">
        <v>282</v>
      </c>
      <c r="D116" s="134"/>
      <c r="E116" s="181"/>
      <c r="F116" s="135">
        <v>638.9</v>
      </c>
      <c r="G116" s="136"/>
      <c r="H116" s="84"/>
    </row>
    <row r="117" spans="1:8" ht="27">
      <c r="A117" s="162"/>
      <c r="B117" s="178"/>
      <c r="C117" s="85" t="s">
        <v>283</v>
      </c>
      <c r="D117" s="134"/>
      <c r="E117" s="181"/>
      <c r="F117" s="135">
        <v>21842.3</v>
      </c>
      <c r="G117" s="136"/>
      <c r="H117" s="84"/>
    </row>
    <row r="118" spans="1:8" ht="15">
      <c r="A118" s="162"/>
      <c r="B118" s="178"/>
      <c r="C118" s="115" t="s">
        <v>284</v>
      </c>
      <c r="D118" s="134"/>
      <c r="E118" s="181"/>
      <c r="F118" s="137"/>
      <c r="G118" s="136"/>
      <c r="H118" s="84"/>
    </row>
    <row r="119" spans="1:8" ht="15">
      <c r="A119" s="162"/>
      <c r="B119" s="178"/>
      <c r="C119" s="102" t="s">
        <v>285</v>
      </c>
      <c r="D119" s="134"/>
      <c r="E119" s="181"/>
      <c r="F119" s="135">
        <v>178.1</v>
      </c>
      <c r="G119" s="136"/>
      <c r="H119" s="84"/>
    </row>
    <row r="120" spans="1:8" ht="40.5">
      <c r="A120" s="162"/>
      <c r="B120" s="178"/>
      <c r="C120" s="117" t="s">
        <v>286</v>
      </c>
      <c r="D120" s="134"/>
      <c r="E120" s="181"/>
      <c r="F120" s="138">
        <v>1574.7</v>
      </c>
      <c r="G120" s="136"/>
      <c r="H120" s="84"/>
    </row>
    <row r="121" spans="1:8" ht="40.5">
      <c r="A121" s="177"/>
      <c r="B121" s="179"/>
      <c r="C121" s="85" t="s">
        <v>287</v>
      </c>
      <c r="D121" s="134"/>
      <c r="E121" s="182"/>
      <c r="F121" s="135">
        <v>4660.6000000000004</v>
      </c>
      <c r="G121" s="136"/>
      <c r="H121" s="12"/>
    </row>
    <row r="122" spans="1:8" ht="81">
      <c r="A122" s="161" t="s">
        <v>288</v>
      </c>
      <c r="B122" s="161" t="s">
        <v>289</v>
      </c>
      <c r="C122" s="41" t="s">
        <v>290</v>
      </c>
      <c r="D122" s="139"/>
      <c r="E122" s="140"/>
      <c r="F122" s="137"/>
      <c r="G122" s="136"/>
      <c r="H122" s="84"/>
    </row>
    <row r="123" spans="1:8" ht="176.25" customHeight="1">
      <c r="A123" s="162"/>
      <c r="B123" s="162"/>
      <c r="C123" s="41" t="s">
        <v>291</v>
      </c>
      <c r="D123" s="161" t="s">
        <v>72</v>
      </c>
      <c r="E123" s="99"/>
      <c r="F123" s="68"/>
      <c r="G123" s="88"/>
      <c r="H123" s="141"/>
    </row>
    <row r="124" spans="1:8" ht="224.25" customHeight="1">
      <c r="A124" s="162"/>
      <c r="B124" s="162"/>
      <c r="C124" s="107" t="s">
        <v>292</v>
      </c>
      <c r="D124" s="162"/>
      <c r="E124" s="99"/>
      <c r="F124" s="68"/>
      <c r="G124" s="88"/>
      <c r="H124" s="141"/>
    </row>
    <row r="125" spans="1:8" ht="372.75" customHeight="1">
      <c r="A125" s="162"/>
      <c r="B125" s="162"/>
      <c r="C125" s="142" t="s">
        <v>293</v>
      </c>
      <c r="D125" s="162"/>
      <c r="E125" s="38"/>
      <c r="F125" s="143"/>
      <c r="G125" s="143"/>
      <c r="H125" s="89"/>
    </row>
    <row r="126" spans="1:8" ht="378">
      <c r="A126" s="124"/>
      <c r="B126" s="124"/>
      <c r="C126" s="144" t="s">
        <v>294</v>
      </c>
      <c r="D126" s="27"/>
      <c r="E126" s="27"/>
      <c r="F126" s="145"/>
      <c r="G126" s="145"/>
      <c r="H126" s="106"/>
    </row>
    <row r="127" spans="1:8" s="80" customFormat="1" ht="15.75">
      <c r="A127" s="146" t="s">
        <v>295</v>
      </c>
      <c r="B127" s="163" t="s">
        <v>296</v>
      </c>
      <c r="C127" s="164"/>
      <c r="D127" s="164"/>
      <c r="E127" s="164"/>
      <c r="F127" s="164"/>
      <c r="G127" s="164"/>
      <c r="H127" s="164"/>
    </row>
    <row r="128" spans="1:8" ht="234" customHeight="1">
      <c r="A128" s="23" t="s">
        <v>297</v>
      </c>
      <c r="B128" s="81" t="s">
        <v>298</v>
      </c>
      <c r="C128" s="85" t="s">
        <v>299</v>
      </c>
      <c r="D128" s="23" t="s">
        <v>300</v>
      </c>
      <c r="E128" s="23"/>
      <c r="F128" s="86"/>
      <c r="G128" s="86"/>
      <c r="H128" s="84"/>
    </row>
    <row r="129" spans="1:8" s="80" customFormat="1" ht="15.75">
      <c r="A129" s="147"/>
      <c r="B129" s="165" t="s">
        <v>301</v>
      </c>
      <c r="C129" s="166"/>
      <c r="D129" s="166"/>
      <c r="E129" s="166"/>
      <c r="F129" s="166"/>
      <c r="G129" s="166"/>
      <c r="H129" s="166"/>
    </row>
    <row r="130" spans="1:8" ht="76.5">
      <c r="A130" s="23" t="s">
        <v>302</v>
      </c>
      <c r="B130" s="81" t="s">
        <v>303</v>
      </c>
      <c r="C130" s="148" t="s">
        <v>304</v>
      </c>
      <c r="D130" s="149" t="s">
        <v>305</v>
      </c>
      <c r="E130" s="150"/>
      <c r="F130" s="151"/>
      <c r="G130" s="151"/>
      <c r="H130" s="152"/>
    </row>
    <row r="131" spans="1:8" s="77" customFormat="1" ht="54">
      <c r="A131" s="167" t="s">
        <v>306</v>
      </c>
      <c r="B131" s="168" t="s">
        <v>307</v>
      </c>
      <c r="C131" s="41" t="s">
        <v>308</v>
      </c>
      <c r="D131" s="170" t="s">
        <v>309</v>
      </c>
      <c r="E131" s="150"/>
      <c r="F131" s="151"/>
      <c r="G131" s="151"/>
      <c r="H131" s="152"/>
    </row>
    <row r="132" spans="1:8" s="77" customFormat="1" ht="201.75" customHeight="1">
      <c r="A132" s="167"/>
      <c r="B132" s="169"/>
      <c r="C132" s="41" t="s">
        <v>310</v>
      </c>
      <c r="D132" s="171"/>
      <c r="E132" s="150"/>
      <c r="F132" s="151"/>
      <c r="G132" s="151"/>
      <c r="H132" s="152"/>
    </row>
    <row r="133" spans="1:8" s="154" customFormat="1" ht="15">
      <c r="A133" s="167"/>
      <c r="B133" s="81" t="s">
        <v>311</v>
      </c>
      <c r="C133" s="153" t="s">
        <v>312</v>
      </c>
      <c r="D133" s="150" t="s">
        <v>40</v>
      </c>
      <c r="E133" s="150"/>
      <c r="F133" s="151"/>
      <c r="G133" s="151"/>
      <c r="H133" s="152"/>
    </row>
    <row r="134" spans="1:8" ht="67.5">
      <c r="A134" s="23" t="s">
        <v>313</v>
      </c>
      <c r="B134" s="81" t="s">
        <v>314</v>
      </c>
      <c r="C134" s="148" t="s">
        <v>315</v>
      </c>
      <c r="D134" s="150" t="s">
        <v>46</v>
      </c>
      <c r="E134" s="150"/>
      <c r="F134" s="151"/>
      <c r="G134" s="151"/>
      <c r="H134" s="152"/>
    </row>
    <row r="135" spans="1:8" ht="54">
      <c r="A135" s="23" t="s">
        <v>316</v>
      </c>
      <c r="B135" s="81" t="s">
        <v>317</v>
      </c>
      <c r="C135" s="115" t="s">
        <v>318</v>
      </c>
      <c r="D135" s="150" t="s">
        <v>46</v>
      </c>
      <c r="E135" s="150"/>
      <c r="F135" s="151"/>
      <c r="G135" s="151"/>
      <c r="H135" s="152"/>
    </row>
    <row r="136" spans="1:8" ht="148.5">
      <c r="A136" s="38" t="s">
        <v>319</v>
      </c>
      <c r="B136" s="81" t="s">
        <v>320</v>
      </c>
      <c r="C136" s="155" t="s">
        <v>321</v>
      </c>
      <c r="D136" s="150" t="s">
        <v>72</v>
      </c>
      <c r="E136" s="150"/>
      <c r="F136" s="151"/>
      <c r="G136" s="151"/>
      <c r="H136" s="152"/>
    </row>
    <row r="137" spans="1:8" ht="115.5" customHeight="1">
      <c r="A137" s="23" t="s">
        <v>322</v>
      </c>
      <c r="B137" s="81" t="s">
        <v>323</v>
      </c>
      <c r="C137" s="85" t="s">
        <v>324</v>
      </c>
      <c r="D137" s="23" t="s">
        <v>325</v>
      </c>
      <c r="E137" s="150"/>
      <c r="F137" s="151"/>
      <c r="G137" s="151"/>
      <c r="H137" s="152"/>
    </row>
    <row r="138" spans="1:8" ht="81">
      <c r="A138" s="23" t="s">
        <v>326</v>
      </c>
      <c r="B138" s="81" t="s">
        <v>327</v>
      </c>
      <c r="C138" s="129" t="s">
        <v>328</v>
      </c>
      <c r="D138" s="23" t="s">
        <v>329</v>
      </c>
      <c r="E138" s="150"/>
      <c r="F138" s="151"/>
      <c r="G138" s="151"/>
      <c r="H138" s="152"/>
    </row>
  </sheetData>
  <mergeCells count="64">
    <mergeCell ref="A3:H4"/>
    <mergeCell ref="A5:A6"/>
    <mergeCell ref="B5:B6"/>
    <mergeCell ref="C5:C6"/>
    <mergeCell ref="D5:D6"/>
    <mergeCell ref="F5:H5"/>
    <mergeCell ref="A7:C7"/>
    <mergeCell ref="A20:D20"/>
    <mergeCell ref="A23:A24"/>
    <mergeCell ref="D23:D24"/>
    <mergeCell ref="A27:A31"/>
    <mergeCell ref="D27:D31"/>
    <mergeCell ref="A64:A65"/>
    <mergeCell ref="A36:A41"/>
    <mergeCell ref="D36:D41"/>
    <mergeCell ref="C39:C40"/>
    <mergeCell ref="A50:A53"/>
    <mergeCell ref="D50:D53"/>
    <mergeCell ref="F50:F53"/>
    <mergeCell ref="G50:G53"/>
    <mergeCell ref="H50:H53"/>
    <mergeCell ref="C51:C53"/>
    <mergeCell ref="A54:D54"/>
    <mergeCell ref="E50:E53"/>
    <mergeCell ref="A71:D71"/>
    <mergeCell ref="A74:A75"/>
    <mergeCell ref="B74:B75"/>
    <mergeCell ref="C74:C75"/>
    <mergeCell ref="D74:D75"/>
    <mergeCell ref="F74:H74"/>
    <mergeCell ref="B76:G76"/>
    <mergeCell ref="B79:G79"/>
    <mergeCell ref="A80:A82"/>
    <mergeCell ref="B80:B82"/>
    <mergeCell ref="D80:D82"/>
    <mergeCell ref="E74:E75"/>
    <mergeCell ref="A83:A99"/>
    <mergeCell ref="D83:D99"/>
    <mergeCell ref="B84:B85"/>
    <mergeCell ref="B86:B93"/>
    <mergeCell ref="H89:H90"/>
    <mergeCell ref="B95:B99"/>
    <mergeCell ref="A100:A101"/>
    <mergeCell ref="D100:D101"/>
    <mergeCell ref="A102:A103"/>
    <mergeCell ref="C102:C103"/>
    <mergeCell ref="A104:A106"/>
    <mergeCell ref="D104:D107"/>
    <mergeCell ref="B105:B107"/>
    <mergeCell ref="A131:A133"/>
    <mergeCell ref="B131:B132"/>
    <mergeCell ref="D131:D132"/>
    <mergeCell ref="A109:A110"/>
    <mergeCell ref="C109:C110"/>
    <mergeCell ref="D109:D110"/>
    <mergeCell ref="B113:H113"/>
    <mergeCell ref="A114:A121"/>
    <mergeCell ref="B114:B121"/>
    <mergeCell ref="E114:E121"/>
    <mergeCell ref="A122:A125"/>
    <mergeCell ref="B122:B125"/>
    <mergeCell ref="D123:D125"/>
    <mergeCell ref="B127:H127"/>
    <mergeCell ref="B129:H129"/>
  </mergeCells>
  <pageMargins left="0.11811023622047245" right="0.19685039370078741" top="0.59055118110236227" bottom="0" header="0.31496062992125984" footer="0.15748031496062992"/>
  <pageSetup paperSize="9" scale="62" fitToHeight="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год</vt:lpstr>
      <vt:lpstr>год!Заголовки_для_печати</vt:lpstr>
      <vt:lpstr>год!Область_печати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2025-03-20T04:30:52Z</cp:lastPrinted>
  <dcterms:created xsi:type="dcterms:W3CDTF">2025-03-19T03:16:32Z</dcterms:created>
  <dcterms:modified xsi:type="dcterms:W3CDTF">2025-03-20T04:30:53Z</dcterms:modified>
</cp:coreProperties>
</file>