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июнь" sheetId="1" r:id="rId1"/>
  </sheets>
  <definedNames>
    <definedName name="_xlnm.Print_Titles" localSheetId="0">июнь!$5:$5</definedName>
    <definedName name="_xlnm.Print_Area" localSheetId="0">июнь!$A$1:$E$59</definedName>
  </definedNames>
  <calcPr calcId="145621"/>
</workbook>
</file>

<file path=xl/calcChain.xml><?xml version="1.0" encoding="utf-8"?>
<calcChain xmlns="http://schemas.openxmlformats.org/spreadsheetml/2006/main">
  <c r="C52" i="1" l="1"/>
  <c r="B51" i="1"/>
  <c r="B49" i="1"/>
  <c r="C41" i="1"/>
  <c r="B41" i="1"/>
  <c r="C37" i="1"/>
  <c r="B37" i="1"/>
  <c r="C27" i="1"/>
  <c r="B27" i="1"/>
  <c r="C17" i="1"/>
  <c r="B17" i="1"/>
  <c r="B42" i="1" s="1"/>
  <c r="C42" i="1" l="1"/>
  <c r="C53" i="1" s="1"/>
  <c r="B52" i="1"/>
  <c r="B53" i="1" s="1"/>
</calcChain>
</file>

<file path=xl/sharedStrings.xml><?xml version="1.0" encoding="utf-8"?>
<sst xmlns="http://schemas.openxmlformats.org/spreadsheetml/2006/main" count="100" uniqueCount="74">
  <si>
    <t>Приложение 2 к реестру</t>
  </si>
  <si>
    <t>Информация по межбюджетным трансфертам и прочим безвозмездным поступлениям</t>
  </si>
  <si>
    <t>тыс.рублей</t>
  </si>
  <si>
    <t>ГРБС</t>
  </si>
  <si>
    <t>2024г.</t>
  </si>
  <si>
    <t>2025г.</t>
  </si>
  <si>
    <t>Гос.программа</t>
  </si>
  <si>
    <t>Направление расходов</t>
  </si>
  <si>
    <t>1. Дотации</t>
  </si>
  <si>
    <t>Управление Образования АМГО</t>
  </si>
  <si>
    <t>непрограммные расходы</t>
  </si>
  <si>
    <t>РПЧО от 21.02.2024 № 159 (Создание и оснащение специализированных классов в целях реализации образовательных процессов в сфере разработки, производства и эксплуатации беспилотных авиационных систем (Нацпроект "Беспилотные авиационные системы)</t>
  </si>
  <si>
    <t>Администрация МГО</t>
  </si>
  <si>
    <t>РПЧО от  15.03.2024г.  № 225-рп  (приобретение коммунальной техники)</t>
  </si>
  <si>
    <t>Финансовое управление</t>
  </si>
  <si>
    <t>РПЧО от 01.04.2024г. № 283-рп  (возмещение транспорт.предприятиям по мобилизации)</t>
  </si>
  <si>
    <t>РПЧО от 08.04.2024 № 308-рп (депутатские)</t>
  </si>
  <si>
    <t>РПЧО от 09.04.2024г. № 318-рп (благоустройство парка "Семейный"</t>
  </si>
  <si>
    <t>РПЧО от 25.04.2024г. № 377-рп (приобретение 6 автобусов среднего класса и 4 автобуса малого класса)</t>
  </si>
  <si>
    <t>РПЧО от 25.04.2024г. № 384-рп (приобретение 5 троллейбусов типа "Синара")</t>
  </si>
  <si>
    <t>итого ДОТАЦИЯ</t>
  </si>
  <si>
    <t xml:space="preserve">2. Субсидии </t>
  </si>
  <si>
    <t>ГП Чел.обл "Развитие образования в Челябинской области"</t>
  </si>
  <si>
    <t xml:space="preserve"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</t>
  </si>
  <si>
    <t xml:space="preserve">ГП Чел.обл  "Поддержка и развитие дошкольного образования в Челябинской области" </t>
  </si>
  <si>
    <t xml:space="preserve">Проведение капитального ремонта зданий и сооружений муниципальных организаций дошкольного образования </t>
  </si>
  <si>
    <t>ГП Чел.обл. "Охрана окружающей среды"</t>
  </si>
  <si>
    <t>На разработку проектной документации на  рекультивацию земельных участков, нарушенных размещением твердых коммунальных отходов, и ликвидацию объектов накопленного экологического вреда</t>
  </si>
  <si>
    <t>ГП Чел. обл. "Обеспечение доступным и комфортным жильем граждан Российской Федерации в Челябинской области"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</si>
  <si>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</si>
  <si>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ГП Чел.обл "Развитие дорожного хозяйства и транспортной доступности в Челябинской области"</t>
  </si>
  <si>
    <t>Капитальный ремонт, ремонт и содержание автомобильных дорог общего пользования местного значения</t>
  </si>
  <si>
    <t xml:space="preserve">Создание, модернизацию (реконструкцию) объектов транспортной инфраструктуры в соответствии с нормативными требованиями </t>
  </si>
  <si>
    <t>Областная адресная программа «Переселение граждан из аварийного жилищного фонда в городах и районах Челябинской области»</t>
  </si>
  <si>
    <t>Обеспечение мероприятий по переселению граждан из аварийного жилищного фонда за счет средств публично-правовой компании «Фонд развития территорий»</t>
  </si>
  <si>
    <t>УФКС АМГО</t>
  </si>
  <si>
    <t>ГП Чел.обл. «Развитие физической культуры и спорта в Челябинской области»</t>
  </si>
  <si>
    <t xml:space="preserve">На государственную поддержку организаций, входящих в систему спортивной подготовки </t>
  </si>
  <si>
    <t>Итого по субсидиям</t>
  </si>
  <si>
    <t>3. Субвенции</t>
  </si>
  <si>
    <t>На осуществление полномочий на государственную регистрацию актов гражданского состояния</t>
  </si>
  <si>
    <t xml:space="preserve">УСЗН </t>
  </si>
  <si>
    <t>ГП Чел.обл  "Развитие социальной защиты населения в Челябинской области"</t>
  </si>
  <si>
    <t xml:space="preserve">На ежегодную денежную выплату лицам, награжденным нагрудным знаком  «Почетный донор России» </t>
  </si>
  <si>
    <t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де-нежных средств на счета физических лиц в кредитных организациях</t>
  </si>
  <si>
    <t>Ежемесячная денежная выплата в соответствии с Законом Челябинской области от 30 ноября 2004 года № 327-ЗО «О мерах социальной поддержки ветеранов в Челябинской области» (труженники тыла)</t>
  </si>
  <si>
    <t>Ежемесячная денежная выплата в соответствии с Законом Челябинской области от 29 ноября 2007 года № 220-ЗО «О звании «Ветеран труда Челябинской области»</t>
  </si>
  <si>
    <t xml:space="preserve">Предоставление мер социальной поддержки в соответствии с Законом Челябинской области от 24 августа 2016 года № 396-ЗО «О дополнительных мерах социальной поддержки детей погибших участников Великой Отечественной войны и приравненных к ним лиц» (ежемесячное социальное пособие и возмещение расходов, связанных с проездом к местам захоронения) </t>
  </si>
  <si>
    <t xml:space="preserve">Ежемесячная денежная выплата на оплату жилья и коммунальных услуг многодетной семье </t>
  </si>
  <si>
    <t>Реализация переданных государственных полномочий по назначению ежегодной денежной выплаты на приобретение одежды для посещения учебных занятий, а также спортивной формы</t>
  </si>
  <si>
    <t>Итого по субвенциям</t>
  </si>
  <si>
    <t>3. Иные межбюджетные трансферты</t>
  </si>
  <si>
    <t>ГП Чел обл "Повышение эффективности реализации молодежной политики в ЧО"</t>
  </si>
  <si>
    <t>Создание условий для всестороннего развития, реализации потенциала и успешной интеграции в общество молодых людей</t>
  </si>
  <si>
    <t>Обеспечение контейнерным сбором образующихся в жилом фонде твердых коммунальных отходов</t>
  </si>
  <si>
    <t>Итого по иным трансфертам</t>
  </si>
  <si>
    <t>ВСЕГО по межбюджетным трансфертам</t>
  </si>
  <si>
    <t>4. Прочие безвозмездные поступления:</t>
  </si>
  <si>
    <t>Управление образования АМГО</t>
  </si>
  <si>
    <t>Управление Культуры Администрация МГО</t>
  </si>
  <si>
    <t>Итого по прочим безвозмездным поступлениям</t>
  </si>
  <si>
    <t>ВСЕГО по "Безвозмездным поступлениям"</t>
  </si>
  <si>
    <t>за период от уточненного бюджета от 09.02.2024 № 1  по 10.06.2024</t>
  </si>
  <si>
    <t>РПЧО от 28.03.2024г. № 274-рп (в зарезервированные средства для решение вопросов местного значения)</t>
  </si>
  <si>
    <t>РПЧО от 28.03.2024г. № 274-рп (решение вопросов местного значения в части приобретения оборудования, оргтехники и мебели для учреждений образования)</t>
  </si>
  <si>
    <t>РПЧО от 28.03.2024г. № 274-рп (решение вопросов местного значения в части приобретения оборудования, оргтехники и мебели для обеспечения деятельности ТИК)</t>
  </si>
  <si>
    <t xml:space="preserve">Пожертвования от физ.лица для СОШ № 7 на оплату недоимки по страховым взносам </t>
  </si>
  <si>
    <t>Пожертвование от АО "ПНК"  для СОШ № 73 на ремонт актового зала</t>
  </si>
  <si>
    <t>Пожертвование от АО "Транснефть-Урал" на СОШ № 42 на приобретение штор</t>
  </si>
  <si>
    <t>Прочие поступления от ООО "МЭО", ООО "Учи.Дома" за предоставление доступа к помещениям и оборудованию шк.35, 15, 9 для приобретения строит.материалов, канцтоваров, спорт.инвентаря</t>
  </si>
  <si>
    <t>Пожертвование от АО "АЗ"Урал" для МКОУ "СОШ № 30" на  приобретение противогазов, медицинских материалов для оказания первой помощи и плащей армейских ОЗК для оснащения кадетских классов</t>
  </si>
  <si>
    <t>Пожертвования от ПАО "УБРиР" для МКУ "Централизованная библиотечная система" рублей на приобретение  внутреннего жесткого диска, канц. и хоз.товаров, оплату штрафа, авар.ремонт сантех.оборудования</t>
  </si>
  <si>
    <t>Пожертвования от физ.лиц на приобретение автоматизированного рабочего места, основных средств, на развитие МКУ ДО "СШ по АВС" МГО</t>
  </si>
  <si>
    <t>Пожертвования от МГОСО федерация ТЭКВОНДО "Кумган", ЧОО РДФ на приобретение основных средств (спортивного инвентаря и автоматизированных рабочих мест)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</si>
</sst>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83">
    <xf numFmtId="0" fontId="0" fillId="0" borderId="0" xfId="0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/>
    <xf numFmtId="0" fontId="3" fillId="0" borderId="0" xfId="0" applyFont="1" applyBorder="1" applyAlignment="1">
      <alignment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8" xfId="0" applyFont="1" applyBorder="1" applyAlignment="1">
      <alignment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wrapText="1"/>
    </xf>
    <xf numFmtId="0" fontId="1" fillId="0" borderId="8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justify" vertical="center" wrapText="1"/>
    </xf>
    <xf numFmtId="0" fontId="3" fillId="3" borderId="13" xfId="0" applyFont="1" applyFill="1" applyBorder="1" applyAlignment="1">
      <alignment vertical="center" wrapText="1"/>
    </xf>
    <xf numFmtId="164" fontId="3" fillId="3" borderId="14" xfId="0" applyNumberFormat="1" applyFont="1" applyFill="1" applyBorder="1" applyAlignment="1">
      <alignment horizontal="center" vertical="center"/>
    </xf>
    <xf numFmtId="164" fontId="5" fillId="3" borderId="14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justify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justify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2" fontId="5" fillId="3" borderId="14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justify" vertical="center"/>
    </xf>
    <xf numFmtId="3" fontId="6" fillId="0" borderId="0" xfId="0" applyNumberFormat="1" applyFont="1"/>
    <xf numFmtId="164" fontId="1" fillId="0" borderId="14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vertical="center" wrapText="1"/>
    </xf>
    <xf numFmtId="164" fontId="3" fillId="2" borderId="14" xfId="0" applyNumberFormat="1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justify" vertical="center"/>
    </xf>
    <xf numFmtId="0" fontId="3" fillId="3" borderId="13" xfId="0" applyFont="1" applyFill="1" applyBorder="1" applyAlignment="1">
      <alignment horizontal="justify" vertical="center" wrapText="1"/>
    </xf>
    <xf numFmtId="0" fontId="1" fillId="2" borderId="15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1" fillId="0" borderId="15" xfId="0" applyFont="1" applyBorder="1" applyAlignment="1">
      <alignment horizontal="justify" vertical="center"/>
    </xf>
    <xf numFmtId="0" fontId="3" fillId="0" borderId="19" xfId="0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1" fillId="0" borderId="21" xfId="0" applyFont="1" applyBorder="1" applyAlignment="1">
      <alignment horizontal="justify" vertical="center"/>
    </xf>
    <xf numFmtId="0" fontId="2" fillId="0" borderId="0" xfId="0" applyFont="1"/>
    <xf numFmtId="4" fontId="7" fillId="0" borderId="0" xfId="0" applyNumberFormat="1" applyFont="1"/>
    <xf numFmtId="164" fontId="7" fillId="0" borderId="0" xfId="0" applyNumberFormat="1" applyFont="1"/>
    <xf numFmtId="0" fontId="1" fillId="0" borderId="0" xfId="0" applyFont="1" applyAlignment="1">
      <alignment horizontal="justify" vertical="center"/>
    </xf>
    <xf numFmtId="164" fontId="3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164" fontId="3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1" fillId="0" borderId="14" xfId="0" applyFont="1" applyFill="1" applyBorder="1" applyAlignment="1">
      <alignment horizontal="justify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zoomScale="90" zoomScaleNormal="90" workbookViewId="0">
      <pane xSplit="1" ySplit="6" topLeftCell="B40" activePane="bottomRight" state="frozen"/>
      <selection pane="topRight" activeCell="B1" sqref="B1"/>
      <selection pane="bottomLeft" activeCell="A7" sqref="A7"/>
      <selection pane="bottomRight" activeCell="G43" sqref="G43"/>
    </sheetView>
  </sheetViews>
  <sheetFormatPr defaultRowHeight="15.75" outlineLevelRow="1" x14ac:dyDescent="0.25"/>
  <cols>
    <col min="1" max="1" width="22.42578125" style="1" customWidth="1"/>
    <col min="2" max="2" width="16.7109375" style="2" customWidth="1"/>
    <col min="3" max="3" width="15" style="2" customWidth="1"/>
    <col min="4" max="4" width="22.42578125" style="3" customWidth="1"/>
    <col min="5" max="5" width="85.140625" style="58" customWidth="1"/>
    <col min="6" max="6" width="9.140625" style="5"/>
    <col min="7" max="7" width="29.5703125" style="5" bestFit="1" customWidth="1"/>
    <col min="8" max="16384" width="9.140625" style="5"/>
  </cols>
  <sheetData>
    <row r="1" spans="1:5" x14ac:dyDescent="0.25">
      <c r="E1" s="4" t="s">
        <v>0</v>
      </c>
    </row>
    <row r="2" spans="1:5" x14ac:dyDescent="0.25">
      <c r="A2" s="62" t="s">
        <v>1</v>
      </c>
      <c r="B2" s="63"/>
      <c r="C2" s="63"/>
      <c r="D2" s="63"/>
      <c r="E2" s="63"/>
    </row>
    <row r="3" spans="1:5" x14ac:dyDescent="0.25">
      <c r="A3" s="64" t="s">
        <v>62</v>
      </c>
      <c r="B3" s="64"/>
      <c r="C3" s="64"/>
      <c r="D3" s="65"/>
      <c r="E3" s="65"/>
    </row>
    <row r="4" spans="1:5" ht="16.5" thickBot="1" x14ac:dyDescent="0.3">
      <c r="A4" s="6"/>
      <c r="B4" s="7"/>
      <c r="C4" s="7"/>
      <c r="E4" s="8" t="s">
        <v>2</v>
      </c>
    </row>
    <row r="5" spans="1:5" ht="16.5" thickBot="1" x14ac:dyDescent="0.3">
      <c r="A5" s="9" t="s">
        <v>3</v>
      </c>
      <c r="B5" s="10" t="s">
        <v>4</v>
      </c>
      <c r="C5" s="10" t="s">
        <v>5</v>
      </c>
      <c r="D5" s="11" t="s">
        <v>6</v>
      </c>
      <c r="E5" s="12" t="s">
        <v>7</v>
      </c>
    </row>
    <row r="6" spans="1:5" s="13" customFormat="1" x14ac:dyDescent="0.25">
      <c r="A6" s="66" t="s">
        <v>8</v>
      </c>
      <c r="B6" s="67"/>
      <c r="C6" s="67"/>
      <c r="D6" s="67"/>
      <c r="E6" s="68"/>
    </row>
    <row r="7" spans="1:5" s="18" customFormat="1" ht="63" x14ac:dyDescent="0.25">
      <c r="A7" s="14" t="s">
        <v>9</v>
      </c>
      <c r="B7" s="15">
        <v>2530</v>
      </c>
      <c r="C7" s="16"/>
      <c r="D7" s="69" t="s">
        <v>10</v>
      </c>
      <c r="E7" s="17" t="s">
        <v>11</v>
      </c>
    </row>
    <row r="8" spans="1:5" s="18" customFormat="1" ht="21" customHeight="1" x14ac:dyDescent="0.25">
      <c r="A8" s="14" t="s">
        <v>12</v>
      </c>
      <c r="B8" s="15">
        <v>41060</v>
      </c>
      <c r="C8" s="16"/>
      <c r="D8" s="70"/>
      <c r="E8" s="17" t="s">
        <v>13</v>
      </c>
    </row>
    <row r="9" spans="1:5" s="18" customFormat="1" ht="36" customHeight="1" x14ac:dyDescent="0.25">
      <c r="A9" s="19" t="s">
        <v>12</v>
      </c>
      <c r="B9" s="15">
        <v>2500</v>
      </c>
      <c r="C9" s="16"/>
      <c r="D9" s="70"/>
      <c r="E9" s="82" t="s">
        <v>65</v>
      </c>
    </row>
    <row r="10" spans="1:5" s="18" customFormat="1" ht="36" customHeight="1" x14ac:dyDescent="0.25">
      <c r="A10" s="14" t="s">
        <v>14</v>
      </c>
      <c r="B10" s="15">
        <v>1500</v>
      </c>
      <c r="C10" s="16"/>
      <c r="D10" s="70"/>
      <c r="E10" s="82" t="s">
        <v>63</v>
      </c>
    </row>
    <row r="11" spans="1:5" s="18" customFormat="1" ht="36" customHeight="1" x14ac:dyDescent="0.25">
      <c r="A11" s="19" t="s">
        <v>9</v>
      </c>
      <c r="B11" s="15">
        <v>1000</v>
      </c>
      <c r="C11" s="16"/>
      <c r="D11" s="70"/>
      <c r="E11" s="82" t="s">
        <v>64</v>
      </c>
    </row>
    <row r="12" spans="1:5" s="18" customFormat="1" ht="21" customHeight="1" x14ac:dyDescent="0.25">
      <c r="A12" s="14" t="s">
        <v>12</v>
      </c>
      <c r="B12" s="15">
        <v>282.2</v>
      </c>
      <c r="C12" s="16"/>
      <c r="D12" s="70"/>
      <c r="E12" s="17" t="s">
        <v>15</v>
      </c>
    </row>
    <row r="13" spans="1:5" s="18" customFormat="1" ht="21" customHeight="1" x14ac:dyDescent="0.25">
      <c r="A13" s="14" t="s">
        <v>12</v>
      </c>
      <c r="B13" s="15">
        <v>6700</v>
      </c>
      <c r="C13" s="16"/>
      <c r="D13" s="70"/>
      <c r="E13" s="17" t="s">
        <v>16</v>
      </c>
    </row>
    <row r="14" spans="1:5" s="18" customFormat="1" ht="21" customHeight="1" x14ac:dyDescent="0.25">
      <c r="A14" s="14" t="s">
        <v>12</v>
      </c>
      <c r="B14" s="15">
        <v>100000.2</v>
      </c>
      <c r="C14" s="16"/>
      <c r="D14" s="70"/>
      <c r="E14" s="20" t="s">
        <v>17</v>
      </c>
    </row>
    <row r="15" spans="1:5" s="18" customFormat="1" ht="31.5" x14ac:dyDescent="0.25">
      <c r="A15" s="14" t="s">
        <v>12</v>
      </c>
      <c r="B15" s="15">
        <v>74120</v>
      </c>
      <c r="C15" s="16"/>
      <c r="D15" s="70"/>
      <c r="E15" s="20" t="s">
        <v>18</v>
      </c>
    </row>
    <row r="16" spans="1:5" s="18" customFormat="1" ht="21.75" customHeight="1" x14ac:dyDescent="0.25">
      <c r="A16" s="14" t="s">
        <v>12</v>
      </c>
      <c r="B16" s="15">
        <v>175000</v>
      </c>
      <c r="C16" s="16"/>
      <c r="D16" s="70"/>
      <c r="E16" s="20" t="s">
        <v>19</v>
      </c>
    </row>
    <row r="17" spans="1:7" s="13" customFormat="1" x14ac:dyDescent="0.25">
      <c r="A17" s="21" t="s">
        <v>20</v>
      </c>
      <c r="B17" s="22">
        <f>SUM(B7:B16)</f>
        <v>404692.4</v>
      </c>
      <c r="C17" s="22">
        <f>SUM(C7:C16)</f>
        <v>0</v>
      </c>
      <c r="D17" s="23"/>
      <c r="E17" s="24"/>
    </row>
    <row r="18" spans="1:7" s="13" customFormat="1" x14ac:dyDescent="0.25">
      <c r="A18" s="59" t="s">
        <v>21</v>
      </c>
      <c r="B18" s="60"/>
      <c r="C18" s="60"/>
      <c r="D18" s="60"/>
      <c r="E18" s="61"/>
    </row>
    <row r="19" spans="1:7" s="13" customFormat="1" ht="47.25" x14ac:dyDescent="0.25">
      <c r="A19" s="14" t="s">
        <v>9</v>
      </c>
      <c r="B19" s="25">
        <v>29.9</v>
      </c>
      <c r="C19" s="25"/>
      <c r="D19" s="26" t="s">
        <v>22</v>
      </c>
      <c r="E19" s="27" t="s">
        <v>23</v>
      </c>
    </row>
    <row r="20" spans="1:7" s="13" customFormat="1" ht="75" x14ac:dyDescent="0.25">
      <c r="A20" s="14" t="s">
        <v>9</v>
      </c>
      <c r="B20" s="25">
        <v>-10079.5</v>
      </c>
      <c r="C20" s="25"/>
      <c r="D20" s="26" t="s">
        <v>24</v>
      </c>
      <c r="E20" s="27" t="s">
        <v>25</v>
      </c>
    </row>
    <row r="21" spans="1:7" s="13" customFormat="1" ht="47.25" x14ac:dyDescent="0.25">
      <c r="A21" s="14" t="s">
        <v>12</v>
      </c>
      <c r="B21" s="25"/>
      <c r="C21" s="25">
        <v>3429.2</v>
      </c>
      <c r="D21" s="26" t="s">
        <v>26</v>
      </c>
      <c r="E21" s="27" t="s">
        <v>27</v>
      </c>
    </row>
    <row r="22" spans="1:7" s="13" customFormat="1" ht="105" x14ac:dyDescent="0.25">
      <c r="A22" s="14" t="s">
        <v>12</v>
      </c>
      <c r="B22" s="25"/>
      <c r="C22" s="25">
        <v>-1303.5999999999999</v>
      </c>
      <c r="D22" s="28" t="s">
        <v>28</v>
      </c>
      <c r="E22" s="27" t="s">
        <v>29</v>
      </c>
    </row>
    <row r="23" spans="1:7" s="13" customFormat="1" ht="49.5" customHeight="1" x14ac:dyDescent="0.25">
      <c r="A23" s="14" t="s">
        <v>12</v>
      </c>
      <c r="B23" s="25">
        <v>36647</v>
      </c>
      <c r="C23" s="25"/>
      <c r="D23" s="73" t="s">
        <v>30</v>
      </c>
      <c r="E23" s="27" t="s">
        <v>31</v>
      </c>
    </row>
    <row r="24" spans="1:7" s="13" customFormat="1" ht="49.5" customHeight="1" x14ac:dyDescent="0.25">
      <c r="A24" s="14" t="s">
        <v>12</v>
      </c>
      <c r="B24" s="25">
        <v>140000</v>
      </c>
      <c r="C24" s="25"/>
      <c r="D24" s="74"/>
      <c r="E24" s="27" t="s">
        <v>32</v>
      </c>
    </row>
    <row r="25" spans="1:7" s="13" customFormat="1" ht="119.25" customHeight="1" x14ac:dyDescent="0.25">
      <c r="A25" s="14" t="s">
        <v>12</v>
      </c>
      <c r="B25" s="25">
        <v>211.2</v>
      </c>
      <c r="C25" s="29"/>
      <c r="D25" s="30" t="s">
        <v>33</v>
      </c>
      <c r="E25" s="27" t="s">
        <v>34</v>
      </c>
    </row>
    <row r="26" spans="1:7" s="13" customFormat="1" ht="60" x14ac:dyDescent="0.25">
      <c r="A26" s="14" t="s">
        <v>35</v>
      </c>
      <c r="B26" s="25">
        <v>-304.89999999999998</v>
      </c>
      <c r="C26" s="25"/>
      <c r="D26" s="26" t="s">
        <v>36</v>
      </c>
      <c r="E26" s="27" t="s">
        <v>37</v>
      </c>
    </row>
    <row r="27" spans="1:7" s="13" customFormat="1" outlineLevel="1" x14ac:dyDescent="0.25">
      <c r="A27" s="21" t="s">
        <v>38</v>
      </c>
      <c r="B27" s="22">
        <f>SUM(B19:B26)</f>
        <v>166503.70000000001</v>
      </c>
      <c r="C27" s="22">
        <f>SUM(C19:C26)</f>
        <v>2125.6</v>
      </c>
      <c r="D27" s="31"/>
      <c r="E27" s="32"/>
    </row>
    <row r="28" spans="1:7" s="13" customFormat="1" x14ac:dyDescent="0.25">
      <c r="A28" s="75" t="s">
        <v>39</v>
      </c>
      <c r="B28" s="76"/>
      <c r="C28" s="76"/>
      <c r="D28" s="76"/>
      <c r="E28" s="77"/>
    </row>
    <row r="29" spans="1:7" s="13" customFormat="1" ht="31.5" x14ac:dyDescent="0.3">
      <c r="A29" s="14" t="s">
        <v>12</v>
      </c>
      <c r="B29" s="25">
        <v>704.1</v>
      </c>
      <c r="C29" s="29"/>
      <c r="D29" s="26" t="s">
        <v>10</v>
      </c>
      <c r="E29" s="27" t="s">
        <v>40</v>
      </c>
      <c r="G29" s="33"/>
    </row>
    <row r="30" spans="1:7" s="13" customFormat="1" ht="31.5" x14ac:dyDescent="0.3">
      <c r="A30" s="14" t="s">
        <v>41</v>
      </c>
      <c r="B30" s="25">
        <v>326.89999999999998</v>
      </c>
      <c r="C30" s="29"/>
      <c r="D30" s="73" t="s">
        <v>42</v>
      </c>
      <c r="E30" s="27" t="s">
        <v>43</v>
      </c>
      <c r="G30" s="33"/>
    </row>
    <row r="31" spans="1:7" s="13" customFormat="1" ht="94.5" x14ac:dyDescent="0.3">
      <c r="A31" s="14" t="s">
        <v>41</v>
      </c>
      <c r="B31" s="25">
        <v>100</v>
      </c>
      <c r="C31" s="29"/>
      <c r="D31" s="70"/>
      <c r="E31" s="27" t="s">
        <v>44</v>
      </c>
      <c r="G31" s="33"/>
    </row>
    <row r="32" spans="1:7" s="13" customFormat="1" ht="47.25" x14ac:dyDescent="0.3">
      <c r="A32" s="14" t="s">
        <v>41</v>
      </c>
      <c r="B32" s="25">
        <v>-6534.2</v>
      </c>
      <c r="C32" s="29"/>
      <c r="D32" s="70"/>
      <c r="E32" s="27" t="s">
        <v>45</v>
      </c>
      <c r="G32" s="33"/>
    </row>
    <row r="33" spans="1:7" s="13" customFormat="1" ht="31.5" x14ac:dyDescent="0.3">
      <c r="A33" s="14" t="s">
        <v>41</v>
      </c>
      <c r="B33" s="25">
        <v>-3359.9</v>
      </c>
      <c r="C33" s="29"/>
      <c r="D33" s="70"/>
      <c r="E33" s="27" t="s">
        <v>46</v>
      </c>
      <c r="G33" s="33"/>
    </row>
    <row r="34" spans="1:7" s="13" customFormat="1" ht="78.75" x14ac:dyDescent="0.3">
      <c r="A34" s="14" t="s">
        <v>41</v>
      </c>
      <c r="B34" s="25">
        <v>-1274</v>
      </c>
      <c r="C34" s="29"/>
      <c r="D34" s="70"/>
      <c r="E34" s="27" t="s">
        <v>47</v>
      </c>
      <c r="G34" s="33"/>
    </row>
    <row r="35" spans="1:7" s="13" customFormat="1" ht="31.5" x14ac:dyDescent="0.3">
      <c r="A35" s="14" t="s">
        <v>41</v>
      </c>
      <c r="B35" s="25">
        <v>13284.5</v>
      </c>
      <c r="C35" s="29"/>
      <c r="D35" s="70"/>
      <c r="E35" s="27" t="s">
        <v>48</v>
      </c>
      <c r="G35" s="33"/>
    </row>
    <row r="36" spans="1:7" s="13" customFormat="1" ht="47.25" x14ac:dyDescent="0.3">
      <c r="A36" s="14" t="s">
        <v>41</v>
      </c>
      <c r="B36" s="25">
        <v>1131</v>
      </c>
      <c r="C36" s="29"/>
      <c r="D36" s="74"/>
      <c r="E36" s="27" t="s">
        <v>49</v>
      </c>
      <c r="G36" s="33"/>
    </row>
    <row r="37" spans="1:7" s="13" customFormat="1" ht="31.5" x14ac:dyDescent="0.25">
      <c r="A37" s="21" t="s">
        <v>50</v>
      </c>
      <c r="B37" s="22">
        <f>SUM(B29:B36)</f>
        <v>4378.3999999999996</v>
      </c>
      <c r="C37" s="22">
        <f>SUM(C29:C36)</f>
        <v>0</v>
      </c>
      <c r="D37" s="23"/>
      <c r="E37" s="32"/>
    </row>
    <row r="38" spans="1:7" s="13" customFormat="1" x14ac:dyDescent="0.25">
      <c r="A38" s="75" t="s">
        <v>51</v>
      </c>
      <c r="B38" s="76"/>
      <c r="C38" s="76"/>
      <c r="D38" s="76"/>
      <c r="E38" s="77"/>
    </row>
    <row r="39" spans="1:7" s="13" customFormat="1" ht="90" x14ac:dyDescent="0.25">
      <c r="A39" s="14" t="s">
        <v>9</v>
      </c>
      <c r="B39" s="34">
        <v>2000</v>
      </c>
      <c r="C39" s="34"/>
      <c r="D39" s="35" t="s">
        <v>52</v>
      </c>
      <c r="E39" s="36" t="s">
        <v>53</v>
      </c>
    </row>
    <row r="40" spans="1:7" s="13" customFormat="1" ht="31.5" x14ac:dyDescent="0.25">
      <c r="A40" s="14" t="s">
        <v>12</v>
      </c>
      <c r="B40" s="34">
        <v>6948.5</v>
      </c>
      <c r="C40" s="34"/>
      <c r="D40" s="35" t="s">
        <v>26</v>
      </c>
      <c r="E40" s="36" t="s">
        <v>54</v>
      </c>
    </row>
    <row r="41" spans="1:7" s="13" customFormat="1" ht="31.5" x14ac:dyDescent="0.25">
      <c r="A41" s="37" t="s">
        <v>55</v>
      </c>
      <c r="B41" s="38">
        <f>SUM(B39:B40)</f>
        <v>8948.5</v>
      </c>
      <c r="C41" s="38">
        <f>SUM(C39:C39)</f>
        <v>0</v>
      </c>
      <c r="D41" s="39"/>
      <c r="E41" s="40"/>
    </row>
    <row r="42" spans="1:7" s="13" customFormat="1" ht="47.25" x14ac:dyDescent="0.25">
      <c r="A42" s="41" t="s">
        <v>56</v>
      </c>
      <c r="B42" s="22">
        <f>SUM(B17+B27+B37)+B41</f>
        <v>584523.00000000012</v>
      </c>
      <c r="C42" s="22">
        <f>SUM(C17+C27+C37)+C41</f>
        <v>2125.6</v>
      </c>
      <c r="D42" s="23"/>
      <c r="E42" s="32"/>
    </row>
    <row r="43" spans="1:7" s="13" customFormat="1" x14ac:dyDescent="0.25">
      <c r="A43" s="78" t="s">
        <v>57</v>
      </c>
      <c r="B43" s="79"/>
      <c r="C43" s="79"/>
      <c r="D43" s="79"/>
      <c r="E43" s="80"/>
    </row>
    <row r="44" spans="1:7" s="13" customFormat="1" ht="31.5" x14ac:dyDescent="0.25">
      <c r="A44" s="71" t="s">
        <v>58</v>
      </c>
      <c r="B44" s="34">
        <v>0.1</v>
      </c>
      <c r="C44" s="34"/>
      <c r="D44" s="35"/>
      <c r="E44" s="36" t="s">
        <v>66</v>
      </c>
    </row>
    <row r="45" spans="1:7" s="13" customFormat="1" x14ac:dyDescent="0.25">
      <c r="A45" s="81"/>
      <c r="B45" s="34">
        <v>500</v>
      </c>
      <c r="C45" s="34"/>
      <c r="D45" s="35"/>
      <c r="E45" s="42" t="s">
        <v>67</v>
      </c>
    </row>
    <row r="46" spans="1:7" s="13" customFormat="1" x14ac:dyDescent="0.25">
      <c r="A46" s="81"/>
      <c r="B46" s="34">
        <v>117</v>
      </c>
      <c r="C46" s="34"/>
      <c r="D46" s="35"/>
      <c r="E46" s="43" t="s">
        <v>68</v>
      </c>
    </row>
    <row r="47" spans="1:7" s="13" customFormat="1" ht="47.25" x14ac:dyDescent="0.25">
      <c r="A47" s="81"/>
      <c r="B47" s="34">
        <v>80.400000000000006</v>
      </c>
      <c r="C47" s="34"/>
      <c r="D47" s="35"/>
      <c r="E47" s="44" t="s">
        <v>69</v>
      </c>
    </row>
    <row r="48" spans="1:7" s="13" customFormat="1" ht="47.25" x14ac:dyDescent="0.25">
      <c r="A48" s="72"/>
      <c r="B48" s="34">
        <v>50</v>
      </c>
      <c r="C48" s="34"/>
      <c r="D48" s="35"/>
      <c r="E48" s="36" t="s">
        <v>70</v>
      </c>
    </row>
    <row r="49" spans="1:5" s="13" customFormat="1" ht="63" x14ac:dyDescent="0.25">
      <c r="A49" s="14" t="s">
        <v>59</v>
      </c>
      <c r="B49" s="34">
        <f>9.2+7.6</f>
        <v>16.799999999999997</v>
      </c>
      <c r="C49" s="34"/>
      <c r="D49" s="35"/>
      <c r="E49" s="36" t="s">
        <v>71</v>
      </c>
    </row>
    <row r="50" spans="1:5" s="13" customFormat="1" ht="31.5" x14ac:dyDescent="0.25">
      <c r="A50" s="71" t="s">
        <v>35</v>
      </c>
      <c r="B50" s="34">
        <v>66.400000000000006</v>
      </c>
      <c r="C50" s="34"/>
      <c r="D50" s="35"/>
      <c r="E50" s="36" t="s">
        <v>72</v>
      </c>
    </row>
    <row r="51" spans="1:5" s="13" customFormat="1" ht="47.25" x14ac:dyDescent="0.25">
      <c r="A51" s="72"/>
      <c r="B51" s="34">
        <f>143.7+11</f>
        <v>154.69999999999999</v>
      </c>
      <c r="C51" s="34"/>
      <c r="D51" s="35"/>
      <c r="E51" s="45" t="s">
        <v>73</v>
      </c>
    </row>
    <row r="52" spans="1:5" ht="47.25" x14ac:dyDescent="0.25">
      <c r="A52" s="46" t="s">
        <v>60</v>
      </c>
      <c r="B52" s="47">
        <f>SUM(B44:B51)</f>
        <v>985.39999999999986</v>
      </c>
      <c r="C52" s="48">
        <f>SUM(C44:C44)</f>
        <v>0</v>
      </c>
      <c r="D52" s="49"/>
      <c r="E52" s="50"/>
    </row>
    <row r="53" spans="1:5" ht="48" thickBot="1" x14ac:dyDescent="0.3">
      <c r="A53" s="51" t="s">
        <v>61</v>
      </c>
      <c r="B53" s="52">
        <f>SUM(B42+B52)</f>
        <v>585508.40000000014</v>
      </c>
      <c r="C53" s="52">
        <f>SUM(C42+C52)</f>
        <v>2125.6</v>
      </c>
      <c r="D53" s="53"/>
      <c r="E53" s="54"/>
    </row>
    <row r="54" spans="1:5" x14ac:dyDescent="0.25">
      <c r="A54" s="5"/>
      <c r="B54" s="5"/>
      <c r="C54" s="5"/>
      <c r="D54" s="55"/>
      <c r="E54" s="5"/>
    </row>
    <row r="55" spans="1:5" x14ac:dyDescent="0.25">
      <c r="A55" s="5"/>
      <c r="B55" s="56"/>
      <c r="C55" s="5"/>
      <c r="D55" s="55"/>
      <c r="E55" s="5"/>
    </row>
    <row r="56" spans="1:5" x14ac:dyDescent="0.25">
      <c r="A56" s="5"/>
      <c r="B56" s="56"/>
      <c r="C56" s="5"/>
      <c r="D56" s="55"/>
      <c r="E56" s="5"/>
    </row>
    <row r="57" spans="1:5" x14ac:dyDescent="0.25">
      <c r="A57" s="5"/>
      <c r="B57" s="57"/>
      <c r="C57" s="5"/>
      <c r="D57" s="55"/>
      <c r="E57" s="5"/>
    </row>
    <row r="58" spans="1:5" x14ac:dyDescent="0.25">
      <c r="A58" s="5"/>
      <c r="B58" s="5"/>
      <c r="C58" s="5"/>
      <c r="D58" s="55"/>
      <c r="E58" s="5"/>
    </row>
    <row r="59" spans="1:5" x14ac:dyDescent="0.25">
      <c r="A59" s="5"/>
      <c r="B59" s="5"/>
      <c r="C59" s="5"/>
      <c r="D59" s="55"/>
      <c r="E59" s="5"/>
    </row>
    <row r="60" spans="1:5" x14ac:dyDescent="0.25">
      <c r="A60" s="5"/>
      <c r="B60" s="5"/>
      <c r="C60" s="5"/>
      <c r="D60" s="55"/>
      <c r="E60" s="5"/>
    </row>
    <row r="61" spans="1:5" x14ac:dyDescent="0.25">
      <c r="A61" s="5"/>
      <c r="B61" s="5"/>
      <c r="C61" s="5"/>
      <c r="D61" s="55"/>
      <c r="E61" s="5"/>
    </row>
  </sheetData>
  <mergeCells count="12">
    <mergeCell ref="A50:A51"/>
    <mergeCell ref="D23:D24"/>
    <mergeCell ref="A28:E28"/>
    <mergeCell ref="D30:D36"/>
    <mergeCell ref="A38:E38"/>
    <mergeCell ref="A43:E43"/>
    <mergeCell ref="A44:A48"/>
    <mergeCell ref="A18:E18"/>
    <mergeCell ref="A2:E2"/>
    <mergeCell ref="A3:E3"/>
    <mergeCell ref="A6:E6"/>
    <mergeCell ref="D7:D16"/>
  </mergeCells>
  <pageMargins left="0.51181102362204722" right="0.19685039370078741" top="0.35433070866141736" bottom="0.35433070866141736" header="0.31496062992125984" footer="0.31496062992125984"/>
  <pageSetup paperSize="9" scale="86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июнь</vt:lpstr>
      <vt:lpstr>июнь!Заголовки_для_печати</vt:lpstr>
      <vt:lpstr>июнь!Область_печати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Мария Молчанова</cp:lastModifiedBy>
  <cp:lastPrinted>2024-06-13T06:57:24Z</cp:lastPrinted>
  <dcterms:created xsi:type="dcterms:W3CDTF">2024-06-06T05:12:50Z</dcterms:created>
  <dcterms:modified xsi:type="dcterms:W3CDTF">2024-06-13T09:14:25Z</dcterms:modified>
</cp:coreProperties>
</file>