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27795" windowHeight="12585"/>
  </bookViews>
  <sheets>
    <sheet name="К ПРОЕКТУ" sheetId="1" r:id="rId1"/>
  </sheets>
  <definedNames>
    <definedName name="_xlnm.Print_Titles" localSheetId="0">'К ПРОЕКТУ'!$9:$9</definedName>
    <definedName name="_xlnm.Print_Area" localSheetId="0">'К ПРОЕКТУ'!$A$1:$E$268</definedName>
  </definedNames>
  <calcPr calcId="125725"/>
</workbook>
</file>

<file path=xl/calcChain.xml><?xml version="1.0" encoding="utf-8"?>
<calcChain xmlns="http://schemas.openxmlformats.org/spreadsheetml/2006/main">
  <c r="C262" i="1"/>
  <c r="C257"/>
  <c r="E244"/>
  <c r="D244"/>
  <c r="C244"/>
  <c r="E200"/>
  <c r="D200"/>
  <c r="C200"/>
  <c r="E142"/>
  <c r="E136" s="1"/>
  <c r="E267" s="1"/>
  <c r="D142"/>
  <c r="C142"/>
  <c r="E137"/>
  <c r="D137"/>
  <c r="D136" s="1"/>
  <c r="D267" s="1"/>
  <c r="C137"/>
  <c r="C136"/>
  <c r="C267" s="1"/>
  <c r="C132"/>
  <c r="E129"/>
  <c r="D129"/>
  <c r="D134" s="1"/>
  <c r="C129"/>
  <c r="E86"/>
  <c r="D86"/>
  <c r="C86"/>
  <c r="E76"/>
  <c r="D76"/>
  <c r="C76"/>
  <c r="E68"/>
  <c r="D68"/>
  <c r="C68"/>
  <c r="E63"/>
  <c r="E62" s="1"/>
  <c r="E58" s="1"/>
  <c r="D63"/>
  <c r="C63"/>
  <c r="D62"/>
  <c r="C62"/>
  <c r="E59"/>
  <c r="D59"/>
  <c r="D58" s="1"/>
  <c r="C59"/>
  <c r="C58" s="1"/>
  <c r="E54"/>
  <c r="D54"/>
  <c r="C54"/>
  <c r="E43"/>
  <c r="D43"/>
  <c r="C43"/>
  <c r="E38"/>
  <c r="D38"/>
  <c r="C38"/>
  <c r="E35"/>
  <c r="D35"/>
  <c r="C35"/>
  <c r="E33"/>
  <c r="D33"/>
  <c r="C33"/>
  <c r="E26"/>
  <c r="D26"/>
  <c r="D25" s="1"/>
  <c r="C26"/>
  <c r="E25"/>
  <c r="C25"/>
  <c r="E20"/>
  <c r="D20"/>
  <c r="C20"/>
  <c r="E11"/>
  <c r="D11"/>
  <c r="C11"/>
  <c r="E10"/>
  <c r="E42" s="1"/>
  <c r="D10"/>
  <c r="C10"/>
  <c r="C42" s="1"/>
  <c r="D42" l="1"/>
  <c r="C134"/>
  <c r="C135" s="1"/>
  <c r="C268" s="1"/>
  <c r="D135"/>
  <c r="E134"/>
  <c r="E135" s="1"/>
  <c r="D268"/>
  <c r="E268"/>
</calcChain>
</file>

<file path=xl/sharedStrings.xml><?xml version="1.0" encoding="utf-8"?>
<sst xmlns="http://schemas.openxmlformats.org/spreadsheetml/2006/main" count="525" uniqueCount="411">
  <si>
    <t>Миасского городского округа</t>
  </si>
  <si>
    <t xml:space="preserve">от                             г.  №           </t>
  </si>
  <si>
    <t>Объем бюджета Миасского городского округа по доходам на 2023 год и на плановый период 2024 - 2025 годов</t>
  </si>
  <si>
    <t>тыс. рублей</t>
  </si>
  <si>
    <t>Коды бюджетной классификации</t>
  </si>
  <si>
    <t>Наименование доходов</t>
  </si>
  <si>
    <t>Сумма на 2023 год</t>
  </si>
  <si>
    <t>Сумма на 2024 год</t>
  </si>
  <si>
    <t>Сумма на 2025 год</t>
  </si>
  <si>
    <t xml:space="preserve"> 182 000 1 01 02000 01 0000 110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</si>
  <si>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</si>
  <si>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</si>
  <si>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</si>
  <si>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</si>
  <si>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</si>
  <si>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</si>
  <si>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</si>
  <si>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</si>
  <si>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</si>
  <si>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</si>
  <si>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</si>
  <si>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</si>
  <si>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</si>
  <si>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</si>
  <si>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</si>
  <si>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</si>
  <si>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</si>
  <si>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</si>
  <si>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</si>
  <si>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</si>
  <si>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</si>
  <si>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</si>
  <si>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</si>
  <si>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</si>
  <si>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</si>
  <si>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</si>
  <si>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</si>
  <si>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</si>
  <si>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</si>
  <si>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</si>
  <si>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</si>
  <si>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</si>
  <si>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</si>
  <si>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</si>
  <si>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</si>
  <si>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</si>
  <si>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</si>
  <si>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</si>
  <si>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</si>
  <si>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</si>
  <si>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</si>
  <si>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</si>
  <si>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</si>
  <si>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</si>
  <si>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</si>
  <si>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</si>
  <si>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</si>
  <si>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</si>
  <si>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</si>
  <si>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</si>
  <si>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</si>
  <si>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</si>
  <si>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</si>
  <si>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</si>
  <si>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</si>
  <si>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</si>
  <si>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</si>
  <si>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</si>
  <si>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</si>
  <si>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</si>
  <si>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</si>
  <si>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</si>
  <si>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</si>
  <si>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</si>
  <si>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</si>
  <si>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</si>
  <si>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</si>
  <si>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</si>
  <si>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</si>
  <si>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</si>
  <si>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</si>
  <si>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</si>
  <si>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</si>
  <si>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</si>
  <si>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</si>
  <si>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</si>
  <si>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</si>
  <si>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</si>
  <si>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</si>
  <si>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</si>
  <si>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</si>
  <si>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</si>
  <si>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</si>
  <si>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</si>
  <si>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</si>
  <si>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</si>
  <si>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</si>
  <si>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</si>
  <si>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</si>
  <si>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</si>
  <si>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</si>
  <si>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</si>
  <si>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</si>
  <si>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</si>
  <si>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</si>
  <si>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</si>
  <si>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</si>
  <si>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</si>
  <si>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</si>
  <si>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</si>
  <si>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</si>
  <si>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</si>
  <si>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</si>
  <si>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</si>
  <si>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</si>
  <si>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</si>
  <si>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</si>
  <si>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</si>
  <si>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</si>
  <si>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</si>
  <si>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</si>
  <si>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</si>
  <si>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</si>
  <si>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</si>
  <si>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</si>
  <si>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</si>
  <si>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</si>
  <si>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</si>
  <si>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</si>
  <si>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</si>
  <si>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</si>
  <si>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</si>
  <si>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</si>
  <si>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</si>
  <si>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</si>
  <si>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</si>
  <si>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</si>
  <si>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</si>
  <si>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</si>
  <si>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</si>
  <si>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</si>
  <si>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</si>
  <si>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</si>
  <si>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</si>
  <si>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</si>
  <si>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</si>
  <si>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</si>
  <si>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</si>
  <si>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</si>
  <si>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</si>
  <si>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</si>
  <si>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</si>
  <si>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</si>
  <si>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</si>
  <si>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</si>
  <si>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</si>
  <si>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</si>
  <si>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</si>
  <si>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</si>
  <si>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</si>
  <si>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</si>
  <si>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</si>
  <si>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</si>
  <si>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</si>
  <si>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</si>
  <si>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</si>
  <si>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</si>
  <si>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</si>
  <si>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</si>
  <si>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</si>
  <si>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</si>
  <si>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012 1 16 01183 01 0000 140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</si>
  <si>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</si>
  <si>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</si>
  <si>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</si>
  <si>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</si>
  <si>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</si>
  <si>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</si>
  <si>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</si>
  <si>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</si>
  <si>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033 1 16 01203 01 0000 140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</si>
  <si>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</si>
  <si>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</si>
  <si>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</si>
  <si>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</si>
  <si>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284 116 07010 04 0000 140</t>
  </si>
  <si>
    <t>287 116 07010 04 0000 140</t>
  </si>
  <si>
    <t>288 116 07010 04 0000 140</t>
  </si>
  <si>
    <t>289 116 07010 04 0000 140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</si>
  <si>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</si>
  <si>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</si>
  <si>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</si>
  <si>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</si>
  <si>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285 116 10031 04 0000 140</t>
  </si>
  <si>
    <t>287 116 10031 04 0000 140</t>
  </si>
  <si>
    <t>283 116 10032 04 0000 140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</si>
  <si>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</si>
  <si>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</si>
  <si>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</si>
  <si>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</si>
  <si>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</si>
  <si>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</si>
  <si>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</si>
  <si>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</si>
  <si>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</si>
  <si>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</si>
  <si>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</si>
  <si>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</si>
  <si>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</si>
  <si>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</si>
  <si>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</si>
  <si>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</si>
  <si>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</si>
  <si>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</si>
  <si>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288 1 17 05040 04 0000 180</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</si>
  <si>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</si>
  <si>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</si>
  <si>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</si>
  <si>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</si>
  <si>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</si>
  <si>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</si>
  <si>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</si>
  <si>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</si>
  <si>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</si>
  <si>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</si>
  <si>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</si>
  <si>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</si>
  <si>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</si>
  <si>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</si>
  <si>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</si>
  <si>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</si>
  <si>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</si>
  <si>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</si>
  <si>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</si>
  <si>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</si>
  <si>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</si>
  <si>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</si>
  <si>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</si>
  <si>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</si>
  <si>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</si>
  <si>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</si>
  <si>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</si>
  <si>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</si>
  <si>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</si>
  <si>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</si>
  <si>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</si>
  <si>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</si>
  <si>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</si>
  <si>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</si>
  <si>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</si>
  <si>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</si>
  <si>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</si>
  <si>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</si>
  <si>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</si>
  <si>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</si>
  <si>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</si>
  <si>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</si>
  <si>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</si>
  <si>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</si>
  <si>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</si>
  <si>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</si>
  <si>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</si>
  <si>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</si>
  <si>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</si>
  <si>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</si>
  <si>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</si>
  <si>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</si>
  <si>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</si>
  <si>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образования</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</si>
  <si>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</si>
  <si>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</si>
  <si>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</si>
  <si>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</si>
  <si>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</si>
  <si>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</si>
  <si>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</si>
  <si>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</si>
  <si>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</si>
  <si>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</si>
  <si>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</si>
  <si>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</si>
  <si>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несанкционированных свалок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</si>
  <si>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</si>
  <si>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</si>
  <si>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</si>
  <si>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</si>
  <si>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</si>
  <si>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</si>
  <si>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</si>
  <si>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</si>
  <si>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</si>
  <si>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</si>
  <si>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</si>
  <si>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</si>
  <si>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</si>
  <si>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</si>
  <si>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</si>
  <si>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</si>
  <si>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</si>
  <si>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</si>
  <si>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</si>
  <si>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</si>
  <si>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</si>
  <si>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</si>
  <si>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</si>
  <si>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</si>
  <si>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</si>
  <si>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</si>
  <si>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</si>
  <si>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</si>
  <si>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</si>
  <si>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</si>
  <si>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 на создание и модернизацию муниципальных учреждений культурно-досугового типа в сельской местности, включая обеспечение объектов инфраструктур</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</si>
  <si>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</si>
  <si>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</si>
  <si>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</si>
  <si>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</si>
  <si>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</si>
  <si>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</si>
  <si>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</si>
  <si>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</si>
  <si>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</si>
  <si>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</si>
  <si>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</si>
  <si>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</si>
  <si>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</si>
  <si>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</si>
  <si>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</si>
  <si>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</si>
  <si>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</si>
  <si>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</si>
  <si>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</si>
  <si>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</si>
  <si>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</si>
  <si>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</si>
  <si>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</si>
  <si>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</si>
  <si>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</si>
  <si>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</si>
  <si>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</si>
  <si>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</si>
  <si>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</si>
  <si>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</si>
  <si>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</si>
  <si>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 16-ОЗ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</si>
  <si>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</si>
  <si>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</si>
  <si>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</si>
  <si>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</si>
  <si>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</si>
  <si>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</si>
  <si>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</si>
  <si>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</si>
  <si>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</si>
  <si>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</si>
  <si>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</si>
  <si>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</si>
  <si>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</si>
  <si>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</si>
  <si>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</si>
  <si>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</si>
  <si>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</si>
  <si>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</si>
  <si>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</si>
  <si>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</si>
  <si>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</si>
  <si>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</si>
  <si>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</si>
  <si>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</si>
  <si>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</si>
  <si>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</si>
  <si>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</si>
  <si>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</si>
  <si>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</si>
  <si>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</si>
  <si>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</si>
  <si>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</si>
  <si>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</si>
  <si>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</si>
  <si>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</si>
  <si>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</si>
  <si>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</si>
  <si>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</si>
  <si>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</si>
  <si>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обновление подвижного состава пассажирского транспорта общего пользования (автобусов)</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</si>
  <si>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</si>
  <si>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</si>
  <si>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</si>
  <si>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Прочие межбюджетные трансферты, передаваемые бюджетам городских округов на приобретение средств криптографической защиты информации</t>
  </si>
  <si>
    <t>288 2 02 49999 04 0000 150</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</si>
  <si>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</si>
  <si>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000 2 04 00000 00 0000 000</t>
  </si>
  <si>
    <t>Безвозмездные поступления от негосударственных организаций</t>
  </si>
  <si>
    <t>283 2 04 04010 04 0000 150</t>
  </si>
  <si>
    <t>Предоставление негосударственными организациями грантов для получателей средств бюджетов городских округов</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</si>
  <si>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</si>
  <si>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</si>
  <si>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</si>
  <si>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</si>
  <si>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</si>
  <si>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</si>
  <si>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</si>
  <si>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</si>
  <si>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</si>
  <si>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</si>
  <si>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289 2 07 04020 04 0000 150</t>
  </si>
  <si>
    <t>000 2 00 00000 00 0000 000</t>
  </si>
  <si>
    <t>БЕЗВОЗМЕЗДНЫЕ ПОСТУПЛЕНИЯ</t>
  </si>
  <si>
    <t>ВСЕГО ДОХОДОВ</t>
  </si>
  <si>
    <t>ПРИЛОЖЕНИЕ  1</t>
  </si>
  <si>
    <t>к Решению Собрания депутатов</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</si>
</sst>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7">
    <font>
      <sz val="11"/>
      <color theme="1"/>
      <name val="Calibri"/>
      <family val="2"/>
      <charset val="204"/>
      <scheme val="minor"/>
    </font>
    <font>
      <sz val="10"/>
      <name val="Arial"/>
      <family val="2"/>
      <charset val="204"/>
    </font>
    <font>
      <sz val="12"/>
      <name val="Times New Roman"/>
      <family val="1"/>
      <charset val="204"/>
    </font>
    <font>
      <sz val="14"/>
      <name val="Times New Roman"/>
      <family val="1"/>
      <charset val="204"/>
    </font>
    <font>
      <sz val="10"/>
      <name val="Arial Cyr"/>
      <charset val="204"/>
    </font>
    <font>
      <b/>
      <sz val="12"/>
      <name val="Times New Roman"/>
      <family val="1"/>
      <charset val="204"/>
    </font>
    <font>
      <sz val="11"/>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i/>
      <sz val="12"/>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2"/>
      <color theme="1"/>
      <name val="Times New Roman"/>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4" fillId="0" borderId="0"/>
    <xf numFmtId="0"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1" fillId="0" borderId="0"/>
    <xf numFmtId="166" fontId="4" fillId="0" borderId="0" applyFont="0" applyFill="0" applyBorder="0" applyAlignment="0" applyProtection="0"/>
    <xf numFmtId="0" fontId="4" fillId="0" borderId="0" applyFont="0" applyFill="0" applyBorder="0" applyAlignment="0" applyProtection="0"/>
    <xf numFmtId="166" fontId="16" fillId="0" borderId="0" applyFont="0" applyFill="0" applyBorder="0" applyAlignment="0" applyProtection="0"/>
  </cellStyleXfs>
  <cellXfs count="77">
    <xf numFmtId="0" fontId="0" fillId="0" borderId="0" xfId="0"/>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Alignment="1">
      <alignment horizontal="right" vertical="center" wrapText="1"/>
    </xf>
    <xf numFmtId="0" fontId="3" fillId="2" borderId="0" xfId="1" applyFont="1" applyFill="1" applyAlignment="1">
      <alignment horizontal="center" vertical="center" wrapText="1"/>
    </xf>
    <xf numFmtId="164" fontId="5" fillId="2" borderId="1" xfId="2" applyNumberFormat="1" applyFont="1" applyFill="1" applyBorder="1" applyAlignment="1">
      <alignment horizontal="center" vertical="center" wrapText="1"/>
    </xf>
    <xf numFmtId="0" fontId="6" fillId="2" borderId="0" xfId="2" applyFont="1" applyFill="1" applyBorder="1" applyAlignment="1">
      <alignment vertical="center" wrapText="1"/>
    </xf>
    <xf numFmtId="0" fontId="6" fillId="2" borderId="0" xfId="2" applyFont="1" applyFill="1" applyAlignment="1">
      <alignment vertical="center" wrapText="1"/>
    </xf>
    <xf numFmtId="0" fontId="2" fillId="2" borderId="2"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5" fillId="2" borderId="2" xfId="3" applyNumberFormat="1" applyFont="1" applyFill="1" applyBorder="1" applyAlignment="1">
      <alignment horizontal="center" vertical="center" wrapText="1"/>
    </xf>
    <xf numFmtId="0" fontId="7" fillId="2" borderId="0" xfId="2" applyFont="1" applyFill="1" applyAlignment="1">
      <alignment vertical="center" wrapText="1"/>
    </xf>
    <xf numFmtId="0" fontId="2" fillId="2" borderId="3" xfId="2" applyFont="1" applyFill="1" applyBorder="1" applyAlignment="1">
      <alignment horizontal="center" vertical="center" wrapText="1"/>
    </xf>
    <xf numFmtId="0" fontId="8"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11" fillId="2" borderId="0" xfId="2" applyFont="1" applyFill="1" applyBorder="1" applyAlignment="1">
      <alignment vertical="center" wrapText="1"/>
    </xf>
    <xf numFmtId="0" fontId="11" fillId="2" borderId="0" xfId="2" applyFont="1" applyFill="1" applyAlignment="1">
      <alignment vertical="center" wrapText="1"/>
    </xf>
    <xf numFmtId="3" fontId="5" fillId="2" borderId="2" xfId="2" applyNumberFormat="1" applyFont="1" applyFill="1" applyBorder="1" applyAlignment="1">
      <alignment horizontal="center" vertical="center" wrapText="1"/>
    </xf>
    <xf numFmtId="3" fontId="5"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5" fillId="2" borderId="2" xfId="2" quotePrefix="1" applyFont="1" applyFill="1" applyBorder="1" applyAlignment="1">
      <alignment horizontal="justify" vertical="center" wrapText="1"/>
    </xf>
    <xf numFmtId="49" fontId="5" fillId="2" borderId="5" xfId="5" applyNumberFormat="1" applyFont="1" applyFill="1" applyBorder="1" applyAlignment="1">
      <alignment horizontal="center" vertical="center" wrapText="1"/>
    </xf>
    <xf numFmtId="49" fontId="5" fillId="2" borderId="6" xfId="5" applyNumberFormat="1" applyFont="1" applyFill="1" applyBorder="1" applyAlignment="1">
      <alignment horizontal="center" vertical="center" wrapText="1"/>
    </xf>
    <xf numFmtId="165" fontId="6" fillId="2" borderId="0" xfId="2" applyNumberFormat="1" applyFont="1" applyFill="1" applyAlignment="1">
      <alignment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165" fontId="11" fillId="2" borderId="0" xfId="2" applyNumberFormat="1" applyFont="1" applyFill="1" applyAlignment="1">
      <alignment vertical="center" wrapText="1"/>
    </xf>
    <xf numFmtId="0" fontId="2" fillId="2" borderId="2" xfId="2" applyNumberFormat="1" applyFont="1" applyFill="1" applyBorder="1" applyAlignment="1">
      <alignment horizontal="justify" vertical="center" wrapText="1"/>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0" fillId="2" borderId="0" xfId="0" applyFill="1"/>
    <xf numFmtId="0" fontId="12" fillId="2" borderId="2" xfId="2" applyFont="1" applyFill="1" applyBorder="1" applyAlignment="1">
      <alignment horizontal="center" vertical="center" wrapText="1"/>
    </xf>
    <xf numFmtId="0" fontId="12" fillId="2" borderId="2" xfId="2" applyFont="1" applyFill="1" applyBorder="1" applyAlignment="1">
      <alignment horizontal="justify" vertical="center" wrapText="1"/>
    </xf>
    <xf numFmtId="165" fontId="6" fillId="2" borderId="0" xfId="2" applyNumberFormat="1" applyFont="1" applyFill="1" applyBorder="1" applyAlignment="1">
      <alignment vertical="center" wrapText="1"/>
    </xf>
    <xf numFmtId="165" fontId="8" fillId="2" borderId="2" xfId="3" applyNumberFormat="1" applyFont="1" applyFill="1" applyBorder="1" applyAlignment="1">
      <alignment horizontal="center" vertical="center" wrapText="1"/>
    </xf>
    <xf numFmtId="165" fontId="5" fillId="2" borderId="2" xfId="2" applyNumberFormat="1" applyFont="1" applyFill="1" applyBorder="1" applyAlignment="1">
      <alignment horizontal="center" vertical="center" wrapText="1"/>
    </xf>
    <xf numFmtId="165" fontId="11" fillId="2" borderId="0"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8"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0" fontId="13" fillId="2" borderId="0" xfId="2" applyFont="1" applyFill="1" applyAlignment="1">
      <alignment vertical="center" wrapText="1"/>
    </xf>
    <xf numFmtId="3" fontId="2" fillId="2" borderId="5"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0" fontId="5" fillId="2" borderId="7" xfId="2" applyFont="1" applyFill="1" applyBorder="1" applyAlignment="1">
      <alignment horizontal="center" vertical="center" wrapText="1"/>
    </xf>
    <xf numFmtId="49" fontId="5" fillId="2" borderId="2" xfId="5" applyNumberFormat="1" applyFont="1" applyFill="1" applyBorder="1" applyAlignment="1">
      <alignment horizontal="justify" vertical="center" wrapText="1"/>
    </xf>
    <xf numFmtId="49" fontId="5" fillId="2" borderId="1" xfId="5" applyNumberFormat="1" applyFont="1" applyFill="1" applyBorder="1" applyAlignment="1">
      <alignment horizontal="justify" vertical="center" wrapText="1"/>
    </xf>
    <xf numFmtId="0" fontId="8" fillId="2" borderId="2" xfId="0" applyFont="1" applyFill="1" applyBorder="1" applyAlignment="1">
      <alignment horizontal="justify" vertical="center" wrapText="1" readingOrder="1"/>
    </xf>
    <xf numFmtId="165" fontId="2" fillId="2" borderId="0" xfId="3" applyNumberFormat="1" applyFont="1" applyFill="1" applyBorder="1" applyAlignment="1">
      <alignment horizontal="center" vertical="center" wrapText="1"/>
    </xf>
    <xf numFmtId="49" fontId="2" fillId="2" borderId="2" xfId="2" applyNumberFormat="1" applyFont="1" applyFill="1" applyBorder="1" applyAlignment="1" applyProtection="1">
      <alignment horizontal="center" vertical="center" wrapText="1"/>
    </xf>
    <xf numFmtId="49" fontId="8" fillId="2" borderId="8" xfId="2" applyNumberFormat="1" applyFont="1" applyFill="1" applyBorder="1" applyAlignment="1" applyProtection="1">
      <alignment horizontal="justify" vertical="center" wrapText="1"/>
    </xf>
    <xf numFmtId="49" fontId="8"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8"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6" fillId="2" borderId="0" xfId="2" applyFont="1" applyFill="1" applyAlignment="1">
      <alignment horizontal="center" vertical="center" wrapText="1"/>
    </xf>
    <xf numFmtId="0" fontId="8"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8" fillId="2" borderId="2" xfId="2" applyFont="1" applyFill="1" applyBorder="1" applyAlignment="1">
      <alignment horizontal="center" vertical="center"/>
    </xf>
    <xf numFmtId="49" fontId="5"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5" fillId="2" borderId="0" xfId="2" applyFont="1" applyFill="1" applyBorder="1" applyAlignment="1">
      <alignment horizontal="justify" vertical="center" wrapText="1"/>
    </xf>
    <xf numFmtId="0" fontId="3" fillId="2" borderId="0" xfId="2" applyFont="1" applyFill="1" applyBorder="1" applyAlignment="1">
      <alignment horizontal="center" vertical="center" wrapText="1"/>
    </xf>
    <xf numFmtId="0" fontId="15" fillId="2" borderId="0" xfId="2" applyFont="1" applyFill="1" applyAlignment="1">
      <alignment horizontal="justify" vertical="center" wrapText="1"/>
    </xf>
    <xf numFmtId="0" fontId="3" fillId="2" borderId="0" xfId="2" applyFont="1" applyFill="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5" fillId="2" borderId="2" xfId="5"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0" fontId="3" fillId="2" borderId="0" xfId="1" applyFont="1" applyFill="1" applyAlignment="1">
      <alignment horizontal="center" vertical="center" wrapText="1"/>
    </xf>
    <xf numFmtId="164" fontId="2" fillId="2" borderId="1" xfId="2" applyNumberFormat="1" applyFont="1" applyFill="1" applyBorder="1" applyAlignment="1">
      <alignment horizontal="right"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H442"/>
  <sheetViews>
    <sheetView tabSelected="1" zoomScaleNormal="100" workbookViewId="0">
      <selection activeCell="B13" sqref="B13"/>
    </sheetView>
  </sheetViews>
  <sheetFormatPr defaultColWidth="9.140625" defaultRowHeight="18.75"/>
  <cols>
    <col min="1" max="1" width="31.7109375" style="65" customWidth="1"/>
    <col min="2" max="2" width="68.7109375" style="68" customWidth="1"/>
    <col min="3" max="5" width="15.28515625" style="69" customWidth="1"/>
    <col min="6" max="6" width="10.140625" style="6" bestFit="1" customWidth="1"/>
    <col min="7" max="7" width="11" style="7" customWidth="1"/>
    <col min="8" max="16384" width="9.140625" style="7"/>
  </cols>
  <sheetData>
    <row r="1" spans="1:240" s="2" customFormat="1" ht="15.75">
      <c r="A1" s="73" t="s">
        <v>409</v>
      </c>
      <c r="B1" s="73"/>
      <c r="C1" s="73"/>
      <c r="D1" s="73"/>
      <c r="E1" s="73"/>
      <c r="F1" s="1"/>
    </row>
    <row r="2" spans="1:240" s="2" customFormat="1" ht="15.75">
      <c r="A2" s="73" t="s">
        <v>410</v>
      </c>
      <c r="B2" s="73"/>
      <c r="C2" s="73"/>
      <c r="D2" s="73"/>
      <c r="E2" s="73"/>
      <c r="F2" s="1"/>
    </row>
    <row r="3" spans="1:240" s="2" customFormat="1" ht="15.75">
      <c r="A3" s="74" t="s">
        <v>0</v>
      </c>
      <c r="B3" s="74"/>
      <c r="C3" s="74"/>
      <c r="D3" s="74"/>
      <c r="E3" s="74"/>
      <c r="F3" s="1"/>
    </row>
    <row r="4" spans="1:240" s="2" customFormat="1" ht="15.75">
      <c r="A4" s="73" t="s">
        <v>1</v>
      </c>
      <c r="B4" s="73"/>
      <c r="C4" s="73"/>
      <c r="D4" s="73"/>
      <c r="E4" s="73"/>
      <c r="F4" s="1"/>
    </row>
    <row r="5" spans="1:240" s="2" customFormat="1" ht="15.75">
      <c r="A5" s="3"/>
      <c r="B5" s="3"/>
      <c r="C5" s="3"/>
      <c r="D5" s="3"/>
      <c r="E5" s="3"/>
      <c r="F5" s="1"/>
    </row>
    <row r="6" spans="1:240" s="2" customFormat="1">
      <c r="A6" s="75" t="s">
        <v>2</v>
      </c>
      <c r="B6" s="75"/>
      <c r="C6" s="75"/>
      <c r="D6" s="75"/>
      <c r="E6" s="75"/>
      <c r="F6" s="1"/>
    </row>
    <row r="7" spans="1:240" s="2" customFormat="1">
      <c r="A7" s="4"/>
      <c r="B7" s="4"/>
      <c r="C7" s="4"/>
      <c r="D7" s="4"/>
      <c r="E7" s="4"/>
      <c r="F7" s="1"/>
    </row>
    <row r="8" spans="1:240" ht="17.25" customHeight="1">
      <c r="A8" s="5"/>
      <c r="B8" s="5"/>
      <c r="C8" s="5"/>
      <c r="D8" s="76" t="s">
        <v>3</v>
      </c>
      <c r="E8" s="76"/>
    </row>
    <row r="9" spans="1:240" ht="37.5" customHeight="1">
      <c r="A9" s="8" t="s">
        <v>4</v>
      </c>
      <c r="B9" s="8" t="s">
        <v>5</v>
      </c>
      <c r="C9" s="8" t="s">
        <v>6</v>
      </c>
      <c r="D9" s="8" t="s">
        <v>7</v>
      </c>
      <c r="E9" s="8" t="s">
        <v>8</v>
      </c>
    </row>
    <row r="10" spans="1:240" s="12" customFormat="1" ht="31.5">
      <c r="A10" s="9" t="s">
        <v>9</v>
      </c>
      <c r="B10" s="10" t="s">
        <v>10</v>
      </c>
      <c r="C10" s="11">
        <f>SUM(C12:C19)</f>
        <v>1784817.5</v>
      </c>
      <c r="D10" s="11">
        <f>SUM(D12:D17)</f>
        <v>1704427.7000000002</v>
      </c>
      <c r="E10" s="11">
        <f>SUM(E12:E17)</f>
        <v>1840410.1</v>
      </c>
      <c r="F10" s="6"/>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row>
    <row r="11" spans="1:240" ht="63">
      <c r="A11" s="13"/>
      <c r="B11" s="14" t="s">
        <v>11</v>
      </c>
      <c r="C11" s="15">
        <f>((C12+C13+C14+C15)*17.84669555/32.8466955)+C16+(C17*17.84669555/32.78922429)+(C18*17.84669555/32.84669555)+(C19*17.84669555/32.78922429)</f>
        <v>973702.30066394852</v>
      </c>
      <c r="D11" s="15">
        <f>((D12+D13+D14+D15)*17.9654867/32.9654867)+D16+(D17*17.9654867/32.90801544)</f>
        <v>930583.58001780987</v>
      </c>
      <c r="E11" s="15">
        <f>((E12+E13+E14+E15)*17.49429208/32.49429208)+E16+(E17*17.49429208/32.43682082)</f>
        <v>992594.84611531394</v>
      </c>
    </row>
    <row r="12" spans="1:240" ht="78.75">
      <c r="A12" s="70" t="s">
        <v>12</v>
      </c>
      <c r="B12" s="16" t="s">
        <v>13</v>
      </c>
      <c r="C12" s="17">
        <v>1455572.6</v>
      </c>
      <c r="D12" s="18">
        <v>1531815.3</v>
      </c>
      <c r="E12" s="18">
        <v>1661513</v>
      </c>
    </row>
    <row r="13" spans="1:240" ht="47.25">
      <c r="A13" s="71"/>
      <c r="B13" s="16" t="s">
        <v>14</v>
      </c>
      <c r="C13" s="17">
        <v>52919.8</v>
      </c>
      <c r="D13" s="18">
        <v>54598.3</v>
      </c>
      <c r="E13" s="18">
        <v>55916.800000000003</v>
      </c>
    </row>
    <row r="14" spans="1:240" ht="110.25">
      <c r="A14" s="19" t="s">
        <v>15</v>
      </c>
      <c r="B14" s="20" t="s">
        <v>16</v>
      </c>
      <c r="C14" s="17">
        <v>11850</v>
      </c>
      <c r="D14" s="18">
        <v>5760</v>
      </c>
      <c r="E14" s="18">
        <v>6030</v>
      </c>
    </row>
    <row r="15" spans="1:240" ht="47.25">
      <c r="A15" s="19" t="s">
        <v>17</v>
      </c>
      <c r="B15" s="16" t="s">
        <v>18</v>
      </c>
      <c r="C15" s="17">
        <v>21715.4</v>
      </c>
      <c r="D15" s="18">
        <v>17779.099999999999</v>
      </c>
      <c r="E15" s="18">
        <v>18077.5</v>
      </c>
    </row>
    <row r="16" spans="1:240" s="22" customFormat="1" ht="94.5">
      <c r="A16" s="19" t="s">
        <v>19</v>
      </c>
      <c r="B16" s="20" t="s">
        <v>20</v>
      </c>
      <c r="C16" s="17">
        <v>8250</v>
      </c>
      <c r="D16" s="18">
        <v>3561</v>
      </c>
      <c r="E16" s="18">
        <v>3602.8</v>
      </c>
      <c r="F16" s="21"/>
    </row>
    <row r="17" spans="1:240" s="22" customFormat="1" ht="94.5">
      <c r="A17" s="19" t="s">
        <v>21</v>
      </c>
      <c r="B17" s="20" t="s">
        <v>22</v>
      </c>
      <c r="C17" s="17">
        <v>92179.7</v>
      </c>
      <c r="D17" s="18">
        <v>90914</v>
      </c>
      <c r="E17" s="18">
        <v>95270</v>
      </c>
      <c r="F17" s="21"/>
    </row>
    <row r="18" spans="1:240" s="22" customFormat="1" ht="47.25">
      <c r="A18" s="19" t="s">
        <v>23</v>
      </c>
      <c r="B18" s="20" t="s">
        <v>24</v>
      </c>
      <c r="C18" s="17">
        <v>40830</v>
      </c>
      <c r="D18" s="18">
        <v>0</v>
      </c>
      <c r="E18" s="18">
        <v>0</v>
      </c>
      <c r="F18" s="21"/>
    </row>
    <row r="19" spans="1:240" s="22" customFormat="1" ht="47.25">
      <c r="A19" s="19" t="s">
        <v>25</v>
      </c>
      <c r="B19" s="20" t="s">
        <v>26</v>
      </c>
      <c r="C19" s="17">
        <v>101500</v>
      </c>
      <c r="D19" s="18">
        <v>0</v>
      </c>
      <c r="E19" s="18">
        <v>0</v>
      </c>
      <c r="F19" s="21"/>
    </row>
    <row r="20" spans="1:240" ht="31.5">
      <c r="A20" s="23" t="s">
        <v>27</v>
      </c>
      <c r="B20" s="24" t="s">
        <v>28</v>
      </c>
      <c r="C20" s="11">
        <f>SUM(C21:C24)</f>
        <v>34605.4</v>
      </c>
      <c r="D20" s="11">
        <f>SUM(D21:D24)</f>
        <v>35740.300000000003</v>
      </c>
      <c r="E20" s="11">
        <f>SUM(E21:E24)</f>
        <v>36767.4</v>
      </c>
    </row>
    <row r="21" spans="1:240" ht="110.25">
      <c r="A21" s="19" t="s">
        <v>29</v>
      </c>
      <c r="B21" s="25" t="s">
        <v>30</v>
      </c>
      <c r="C21" s="17">
        <v>17900</v>
      </c>
      <c r="D21" s="17">
        <v>17078.400000000001</v>
      </c>
      <c r="E21" s="17">
        <v>17528.599999999999</v>
      </c>
    </row>
    <row r="22" spans="1:240" ht="126">
      <c r="A22" s="19" t="s">
        <v>31</v>
      </c>
      <c r="B22" s="25" t="s">
        <v>32</v>
      </c>
      <c r="C22" s="17">
        <v>95.4</v>
      </c>
      <c r="D22" s="17">
        <v>99.6</v>
      </c>
      <c r="E22" s="17">
        <v>102.2</v>
      </c>
    </row>
    <row r="23" spans="1:240" ht="110.25">
      <c r="A23" s="19" t="s">
        <v>33</v>
      </c>
      <c r="B23" s="25" t="s">
        <v>34</v>
      </c>
      <c r="C23" s="17">
        <v>18720</v>
      </c>
      <c r="D23" s="17">
        <v>20824.900000000001</v>
      </c>
      <c r="E23" s="17">
        <v>21376.3</v>
      </c>
    </row>
    <row r="24" spans="1:240" s="22" customFormat="1" ht="110.25">
      <c r="A24" s="19" t="s">
        <v>35</v>
      </c>
      <c r="B24" s="25" t="s">
        <v>36</v>
      </c>
      <c r="C24" s="17">
        <v>-2110</v>
      </c>
      <c r="D24" s="17">
        <v>-2262.6</v>
      </c>
      <c r="E24" s="17">
        <v>-2239.6999999999998</v>
      </c>
      <c r="F24" s="21"/>
    </row>
    <row r="25" spans="1:240" ht="15.75">
      <c r="A25" s="9" t="s">
        <v>37</v>
      </c>
      <c r="B25" s="26" t="s">
        <v>38</v>
      </c>
      <c r="C25" s="11">
        <f>C26+C30+C31+C32</f>
        <v>448672.39999999997</v>
      </c>
      <c r="D25" s="11">
        <f>D26+D30+D31+D32</f>
        <v>414432.10000000003</v>
      </c>
      <c r="E25" s="11">
        <f>E26+E30+E31+E32</f>
        <v>422500.1</v>
      </c>
      <c r="F25" s="21"/>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row>
    <row r="26" spans="1:240" ht="31.5">
      <c r="A26" s="9" t="s">
        <v>39</v>
      </c>
      <c r="B26" s="10" t="s">
        <v>40</v>
      </c>
      <c r="C26" s="11">
        <f>C27+C28+C29</f>
        <v>438879.69999999995</v>
      </c>
      <c r="D26" s="11">
        <f>D27+D28+D29</f>
        <v>389857.9</v>
      </c>
      <c r="E26" s="11">
        <f>E27+E28+E29</f>
        <v>397655</v>
      </c>
    </row>
    <row r="27" spans="1:240" ht="31.5">
      <c r="A27" s="8" t="s">
        <v>41</v>
      </c>
      <c r="B27" s="16" t="s">
        <v>42</v>
      </c>
      <c r="C27" s="17">
        <v>308413.3</v>
      </c>
      <c r="D27" s="17">
        <v>302857.90000000002</v>
      </c>
      <c r="E27" s="17">
        <v>309655</v>
      </c>
    </row>
    <row r="28" spans="1:240" ht="47.25">
      <c r="A28" s="8" t="s">
        <v>43</v>
      </c>
      <c r="B28" s="16" t="s">
        <v>44</v>
      </c>
      <c r="C28" s="17">
        <v>0</v>
      </c>
      <c r="D28" s="17">
        <v>0</v>
      </c>
      <c r="E28" s="17">
        <v>0</v>
      </c>
    </row>
    <row r="29" spans="1:240" ht="63">
      <c r="A29" s="8" t="s">
        <v>45</v>
      </c>
      <c r="B29" s="16" t="s">
        <v>46</v>
      </c>
      <c r="C29" s="17">
        <v>130466.4</v>
      </c>
      <c r="D29" s="17">
        <v>87000</v>
      </c>
      <c r="E29" s="17">
        <v>88000</v>
      </c>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row>
    <row r="30" spans="1:240" ht="31.5">
      <c r="A30" s="8" t="s">
        <v>47</v>
      </c>
      <c r="B30" s="16" t="s">
        <v>48</v>
      </c>
      <c r="C30" s="17">
        <v>0</v>
      </c>
      <c r="D30" s="17">
        <v>0</v>
      </c>
      <c r="E30" s="17">
        <v>0</v>
      </c>
    </row>
    <row r="31" spans="1:240" s="22" customFormat="1" ht="15.75">
      <c r="A31" s="8" t="s">
        <v>49</v>
      </c>
      <c r="B31" s="16" t="s">
        <v>50</v>
      </c>
      <c r="C31" s="17">
        <v>181.7</v>
      </c>
      <c r="D31" s="17">
        <v>480</v>
      </c>
      <c r="E31" s="17">
        <v>480</v>
      </c>
      <c r="F31" s="6"/>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row>
    <row r="32" spans="1:240" ht="31.5">
      <c r="A32" s="8" t="s">
        <v>51</v>
      </c>
      <c r="B32" s="16" t="s">
        <v>52</v>
      </c>
      <c r="C32" s="17">
        <v>9611</v>
      </c>
      <c r="D32" s="17">
        <v>24094.2</v>
      </c>
      <c r="E32" s="17">
        <v>24365.1</v>
      </c>
    </row>
    <row r="33" spans="1:240" s="22" customFormat="1" ht="15.75">
      <c r="A33" s="9" t="s">
        <v>53</v>
      </c>
      <c r="B33" s="26" t="s">
        <v>54</v>
      </c>
      <c r="C33" s="11">
        <f>C34+C35</f>
        <v>186265.8</v>
      </c>
      <c r="D33" s="11">
        <f>D34+D35</f>
        <v>176997</v>
      </c>
      <c r="E33" s="11">
        <f>E34+E35</f>
        <v>176997.2</v>
      </c>
      <c r="F33" s="21"/>
    </row>
    <row r="34" spans="1:240" s="22" customFormat="1" ht="47.25">
      <c r="A34" s="8" t="s">
        <v>55</v>
      </c>
      <c r="B34" s="16" t="s">
        <v>56</v>
      </c>
      <c r="C34" s="17">
        <v>87735.8</v>
      </c>
      <c r="D34" s="17">
        <v>79797</v>
      </c>
      <c r="E34" s="17">
        <v>79797.2</v>
      </c>
      <c r="F34" s="6"/>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row>
    <row r="35" spans="1:240" s="22" customFormat="1" ht="15.75">
      <c r="A35" s="8" t="s">
        <v>57</v>
      </c>
      <c r="B35" s="10" t="s">
        <v>58</v>
      </c>
      <c r="C35" s="11">
        <f>C36+C37</f>
        <v>98530</v>
      </c>
      <c r="D35" s="11">
        <f>D36+D37</f>
        <v>97200</v>
      </c>
      <c r="E35" s="11">
        <f>E36+E37</f>
        <v>97200</v>
      </c>
      <c r="F35" s="6"/>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row>
    <row r="36" spans="1:240" s="22" customFormat="1" ht="31.5">
      <c r="A36" s="8" t="s">
        <v>59</v>
      </c>
      <c r="B36" s="16" t="s">
        <v>60</v>
      </c>
      <c r="C36" s="17">
        <v>73200</v>
      </c>
      <c r="D36" s="17">
        <v>78400</v>
      </c>
      <c r="E36" s="17">
        <v>78400</v>
      </c>
      <c r="F36" s="6"/>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row>
    <row r="37" spans="1:240" s="22" customFormat="1" ht="31.5">
      <c r="A37" s="8" t="s">
        <v>61</v>
      </c>
      <c r="B37" s="16" t="s">
        <v>62</v>
      </c>
      <c r="C37" s="17">
        <v>25330</v>
      </c>
      <c r="D37" s="17">
        <v>18800</v>
      </c>
      <c r="E37" s="17">
        <v>18800</v>
      </c>
      <c r="F37" s="21"/>
    </row>
    <row r="38" spans="1:240" ht="15.75">
      <c r="A38" s="9" t="s">
        <v>63</v>
      </c>
      <c r="B38" s="10" t="s">
        <v>64</v>
      </c>
      <c r="C38" s="11">
        <f>SUM(C39:C41)</f>
        <v>22197.4</v>
      </c>
      <c r="D38" s="11">
        <f>SUM(D39:D41)</f>
        <v>25307.600000000002</v>
      </c>
      <c r="E38" s="11">
        <f>SUM(E39:E41)</f>
        <v>26651</v>
      </c>
      <c r="F38" s="21"/>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row>
    <row r="39" spans="1:240" ht="47.25">
      <c r="A39" s="8" t="s">
        <v>65</v>
      </c>
      <c r="B39" s="16" t="s">
        <v>66</v>
      </c>
      <c r="C39" s="17">
        <v>22146</v>
      </c>
      <c r="D39" s="17">
        <v>25250.2</v>
      </c>
      <c r="E39" s="17">
        <v>25250.2</v>
      </c>
      <c r="F39" s="21"/>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row>
    <row r="40" spans="1:240" ht="31.5">
      <c r="A40" s="8" t="s">
        <v>67</v>
      </c>
      <c r="B40" s="16" t="s">
        <v>68</v>
      </c>
      <c r="C40" s="17">
        <v>45</v>
      </c>
      <c r="D40" s="17">
        <v>35</v>
      </c>
      <c r="E40" s="17">
        <v>1380</v>
      </c>
    </row>
    <row r="41" spans="1:240" ht="94.5">
      <c r="A41" s="8" t="s">
        <v>69</v>
      </c>
      <c r="B41" s="16" t="s">
        <v>70</v>
      </c>
      <c r="C41" s="17">
        <v>6.4</v>
      </c>
      <c r="D41" s="17">
        <v>22.4</v>
      </c>
      <c r="E41" s="17">
        <v>20.8</v>
      </c>
    </row>
    <row r="42" spans="1:240" ht="15.75">
      <c r="A42" s="27" t="s">
        <v>71</v>
      </c>
      <c r="B42" s="28"/>
      <c r="C42" s="11">
        <f>C10+C20+C25+C33+C38</f>
        <v>2476558.4999999995</v>
      </c>
      <c r="D42" s="11">
        <f>D10+D20+D25+D33+D38</f>
        <v>2356904.7000000002</v>
      </c>
      <c r="E42" s="11">
        <f>E10+E20+E25+E33+E38</f>
        <v>2503325.8000000003</v>
      </c>
    </row>
    <row r="43" spans="1:240" ht="31.5">
      <c r="A43" s="9" t="s">
        <v>72</v>
      </c>
      <c r="B43" s="10" t="s">
        <v>73</v>
      </c>
      <c r="C43" s="11">
        <f>SUM(C44:C53)</f>
        <v>122565.3</v>
      </c>
      <c r="D43" s="11">
        <f>SUM(D44:D53)</f>
        <v>78051.199999999983</v>
      </c>
      <c r="E43" s="11">
        <f>SUM(E44:E53)</f>
        <v>77918.999999999985</v>
      </c>
      <c r="G43" s="29"/>
    </row>
    <row r="44" spans="1:240" ht="78.75">
      <c r="A44" s="30" t="s">
        <v>74</v>
      </c>
      <c r="B44" s="31" t="s">
        <v>75</v>
      </c>
      <c r="C44" s="17">
        <v>92968.8</v>
      </c>
      <c r="D44" s="17">
        <v>50094.2</v>
      </c>
      <c r="E44" s="17">
        <v>50094.2</v>
      </c>
    </row>
    <row r="45" spans="1:240" ht="78.75">
      <c r="A45" s="30" t="s">
        <v>76</v>
      </c>
      <c r="B45" s="31" t="s">
        <v>77</v>
      </c>
      <c r="C45" s="17">
        <v>7693.1</v>
      </c>
      <c r="D45" s="17">
        <v>9670.1</v>
      </c>
      <c r="E45" s="17">
        <v>9670.1</v>
      </c>
    </row>
    <row r="46" spans="1:240" s="22" customFormat="1" ht="63">
      <c r="A46" s="30" t="s">
        <v>78</v>
      </c>
      <c r="B46" s="31" t="s">
        <v>79</v>
      </c>
      <c r="C46" s="17">
        <v>298.7</v>
      </c>
      <c r="D46" s="17">
        <v>257.10000000000002</v>
      </c>
      <c r="E46" s="17">
        <v>257.10000000000002</v>
      </c>
      <c r="F46" s="21"/>
    </row>
    <row r="47" spans="1:240" s="22" customFormat="1" ht="63">
      <c r="A47" s="30" t="s">
        <v>80</v>
      </c>
      <c r="B47" s="31" t="s">
        <v>79</v>
      </c>
      <c r="C47" s="17">
        <v>11.2</v>
      </c>
      <c r="D47" s="17">
        <v>11.2</v>
      </c>
      <c r="E47" s="17">
        <v>11.2</v>
      </c>
      <c r="F47" s="21"/>
      <c r="G47" s="32"/>
    </row>
    <row r="48" spans="1:240" s="22" customFormat="1" ht="63">
      <c r="A48" s="30" t="s">
        <v>81</v>
      </c>
      <c r="B48" s="31" t="s">
        <v>79</v>
      </c>
      <c r="C48" s="17">
        <v>1105.3</v>
      </c>
      <c r="D48" s="17">
        <v>848.4</v>
      </c>
      <c r="E48" s="17">
        <v>848.4</v>
      </c>
      <c r="F48" s="21"/>
    </row>
    <row r="49" spans="1:239" s="22" customFormat="1" ht="63">
      <c r="A49" s="30" t="s">
        <v>82</v>
      </c>
      <c r="B49" s="31" t="s">
        <v>79</v>
      </c>
      <c r="C49" s="17">
        <v>176.2</v>
      </c>
      <c r="D49" s="17">
        <v>176.2</v>
      </c>
      <c r="E49" s="17">
        <v>176.2</v>
      </c>
      <c r="F49" s="21"/>
    </row>
    <row r="50" spans="1:239" s="22" customFormat="1" ht="31.5">
      <c r="A50" s="30" t="s">
        <v>83</v>
      </c>
      <c r="B50" s="33" t="s">
        <v>84</v>
      </c>
      <c r="C50" s="17">
        <v>7900.5</v>
      </c>
      <c r="D50" s="17">
        <v>8176</v>
      </c>
      <c r="E50" s="17">
        <v>8176</v>
      </c>
      <c r="F50" s="21"/>
    </row>
    <row r="51" spans="1:239" s="22" customFormat="1" ht="110.25">
      <c r="A51" s="30" t="s">
        <v>85</v>
      </c>
      <c r="B51" s="31" t="s">
        <v>86</v>
      </c>
      <c r="C51" s="17">
        <v>7.5</v>
      </c>
      <c r="D51" s="17">
        <v>12.2</v>
      </c>
      <c r="E51" s="17">
        <v>12.2</v>
      </c>
      <c r="F51" s="21"/>
    </row>
    <row r="52" spans="1:239" s="22" customFormat="1" ht="47.25">
      <c r="A52" s="30" t="s">
        <v>87</v>
      </c>
      <c r="B52" s="31" t="s">
        <v>88</v>
      </c>
      <c r="C52" s="17">
        <v>1066.9000000000001</v>
      </c>
      <c r="D52" s="17">
        <v>511.8</v>
      </c>
      <c r="E52" s="17">
        <v>511.8</v>
      </c>
      <c r="F52" s="21"/>
    </row>
    <row r="53" spans="1:239" s="22" customFormat="1" ht="78.75">
      <c r="A53" s="30" t="s">
        <v>89</v>
      </c>
      <c r="B53" s="16" t="s">
        <v>90</v>
      </c>
      <c r="C53" s="17">
        <v>11337.1</v>
      </c>
      <c r="D53" s="17">
        <v>8294</v>
      </c>
      <c r="E53" s="17">
        <v>8161.8</v>
      </c>
      <c r="F53" s="21"/>
    </row>
    <row r="54" spans="1:239" s="35" customFormat="1" ht="15.75">
      <c r="A54" s="9" t="s">
        <v>91</v>
      </c>
      <c r="B54" s="10" t="s">
        <v>92</v>
      </c>
      <c r="C54" s="11">
        <f>SUM(C55:C57)</f>
        <v>1958.3000000000002</v>
      </c>
      <c r="D54" s="11">
        <f>SUM(D55:D57)</f>
        <v>1758.4</v>
      </c>
      <c r="E54" s="11">
        <f>SUM(E55:E57)</f>
        <v>1828.8</v>
      </c>
      <c r="F54" s="34"/>
    </row>
    <row r="55" spans="1:239" s="36" customFormat="1" ht="63">
      <c r="A55" s="8" t="s">
        <v>93</v>
      </c>
      <c r="B55" s="16" t="s">
        <v>94</v>
      </c>
      <c r="C55" s="17">
        <v>1081.9000000000001</v>
      </c>
      <c r="D55" s="17">
        <v>1022.8</v>
      </c>
      <c r="E55" s="17">
        <v>1063.8</v>
      </c>
      <c r="F55" s="6"/>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row>
    <row r="56" spans="1:239" s="36" customFormat="1" ht="63">
      <c r="A56" s="8" t="s">
        <v>95</v>
      </c>
      <c r="B56" s="16" t="s">
        <v>96</v>
      </c>
      <c r="C56" s="17">
        <v>385.5</v>
      </c>
      <c r="D56" s="17">
        <v>394</v>
      </c>
      <c r="E56" s="17">
        <v>409.8</v>
      </c>
      <c r="F56" s="6"/>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row>
    <row r="57" spans="1:239" s="36" customFormat="1" ht="63">
      <c r="A57" s="8" t="s">
        <v>97</v>
      </c>
      <c r="B57" s="16" t="s">
        <v>98</v>
      </c>
      <c r="C57" s="17">
        <v>490.9</v>
      </c>
      <c r="D57" s="17">
        <v>341.6</v>
      </c>
      <c r="E57" s="17">
        <v>355.2</v>
      </c>
      <c r="F57" s="6"/>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row>
    <row r="58" spans="1:239" s="36" customFormat="1" ht="31.5">
      <c r="A58" s="9" t="s">
        <v>99</v>
      </c>
      <c r="B58" s="10" t="s">
        <v>100</v>
      </c>
      <c r="C58" s="11">
        <f>C59+C62</f>
        <v>14321.099999999999</v>
      </c>
      <c r="D58" s="11">
        <f>D59+D62</f>
        <v>8876.5</v>
      </c>
      <c r="E58" s="11">
        <f>E59+E62</f>
        <v>8892.4</v>
      </c>
      <c r="F58" s="6"/>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row>
    <row r="59" spans="1:239" s="36" customFormat="1" ht="31.5">
      <c r="A59" s="8" t="s">
        <v>101</v>
      </c>
      <c r="B59" s="16" t="s">
        <v>102</v>
      </c>
      <c r="C59" s="11">
        <f>SUM(C60:C61)</f>
        <v>7819.1</v>
      </c>
      <c r="D59" s="11">
        <f>SUM(D60:D61)</f>
        <v>6745.8</v>
      </c>
      <c r="E59" s="11">
        <f>SUM(E60:E61)</f>
        <v>6758.7</v>
      </c>
      <c r="F59" s="6"/>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row>
    <row r="60" spans="1:239" s="36" customFormat="1" ht="63">
      <c r="A60" s="8" t="s">
        <v>103</v>
      </c>
      <c r="B60" s="16" t="s">
        <v>104</v>
      </c>
      <c r="C60" s="17">
        <v>5621.3</v>
      </c>
      <c r="D60" s="17">
        <v>5587.1</v>
      </c>
      <c r="E60" s="17">
        <v>5600</v>
      </c>
      <c r="F60" s="6"/>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row>
    <row r="61" spans="1:239" s="36" customFormat="1" ht="31.5">
      <c r="A61" s="8" t="s">
        <v>105</v>
      </c>
      <c r="B61" s="16" t="s">
        <v>102</v>
      </c>
      <c r="C61" s="17">
        <v>2197.8000000000002</v>
      </c>
      <c r="D61" s="17">
        <v>1158.7</v>
      </c>
      <c r="E61" s="17">
        <v>1158.7</v>
      </c>
      <c r="F61" s="6"/>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row>
    <row r="62" spans="1:239" s="36" customFormat="1" ht="15.75">
      <c r="A62" s="9" t="s">
        <v>106</v>
      </c>
      <c r="B62" s="10" t="s">
        <v>107</v>
      </c>
      <c r="C62" s="11">
        <f>C63+C68</f>
        <v>6501.9999999999991</v>
      </c>
      <c r="D62" s="11">
        <f>D63+D68</f>
        <v>2130.6999999999998</v>
      </c>
      <c r="E62" s="11">
        <f>E63+E68</f>
        <v>2133.6999999999998</v>
      </c>
      <c r="F62" s="6"/>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row>
    <row r="63" spans="1:239" ht="31.5">
      <c r="A63" s="8" t="s">
        <v>108</v>
      </c>
      <c r="B63" s="16" t="s">
        <v>109</v>
      </c>
      <c r="C63" s="17">
        <f>SUM(C64:C67)</f>
        <v>2317.3999999999996</v>
      </c>
      <c r="D63" s="17">
        <f>SUM(D64:D67)</f>
        <v>1329.2</v>
      </c>
      <c r="E63" s="17">
        <f>SUM(E64:E67)</f>
        <v>1332.2</v>
      </c>
    </row>
    <row r="64" spans="1:239" ht="31.5">
      <c r="A64" s="37" t="s">
        <v>110</v>
      </c>
      <c r="B64" s="38" t="s">
        <v>109</v>
      </c>
      <c r="C64" s="17">
        <v>425.1</v>
      </c>
      <c r="D64" s="17">
        <v>327</v>
      </c>
      <c r="E64" s="17">
        <v>322.2</v>
      </c>
    </row>
    <row r="65" spans="1:6" ht="31.5">
      <c r="A65" s="37" t="s">
        <v>111</v>
      </c>
      <c r="B65" s="38" t="s">
        <v>109</v>
      </c>
      <c r="C65" s="17">
        <v>38</v>
      </c>
      <c r="D65" s="17">
        <v>15</v>
      </c>
      <c r="E65" s="17">
        <v>15</v>
      </c>
    </row>
    <row r="66" spans="1:6" ht="31.5">
      <c r="A66" s="37" t="s">
        <v>112</v>
      </c>
      <c r="B66" s="38" t="s">
        <v>109</v>
      </c>
      <c r="C66" s="17">
        <v>1671.1</v>
      </c>
      <c r="D66" s="17">
        <v>855.2</v>
      </c>
      <c r="E66" s="17">
        <v>863</v>
      </c>
    </row>
    <row r="67" spans="1:6" ht="31.5">
      <c r="A67" s="37" t="s">
        <v>113</v>
      </c>
      <c r="B67" s="38" t="s">
        <v>109</v>
      </c>
      <c r="C67" s="17">
        <v>183.2</v>
      </c>
      <c r="D67" s="17">
        <v>132</v>
      </c>
      <c r="E67" s="17">
        <v>132</v>
      </c>
    </row>
    <row r="68" spans="1:6" ht="31.5">
      <c r="A68" s="8" t="s">
        <v>114</v>
      </c>
      <c r="B68" s="16" t="s">
        <v>115</v>
      </c>
      <c r="C68" s="17">
        <f>SUM(C69:C75)</f>
        <v>4184.5999999999995</v>
      </c>
      <c r="D68" s="17">
        <f>SUM(D69:D71)</f>
        <v>801.5</v>
      </c>
      <c r="E68" s="17">
        <f>SUM(E69:E71)</f>
        <v>801.5</v>
      </c>
    </row>
    <row r="69" spans="1:6" ht="31.5">
      <c r="A69" s="37" t="s">
        <v>116</v>
      </c>
      <c r="B69" s="38" t="s">
        <v>115</v>
      </c>
      <c r="C69" s="17">
        <v>3832.5</v>
      </c>
      <c r="D69" s="17">
        <v>503.6</v>
      </c>
      <c r="E69" s="17">
        <v>503.6</v>
      </c>
    </row>
    <row r="70" spans="1:6" ht="31.5">
      <c r="A70" s="37" t="s">
        <v>117</v>
      </c>
      <c r="B70" s="38" t="s">
        <v>115</v>
      </c>
      <c r="C70" s="17">
        <v>0.2</v>
      </c>
      <c r="D70" s="17">
        <v>0</v>
      </c>
      <c r="E70" s="17">
        <v>0</v>
      </c>
    </row>
    <row r="71" spans="1:6" ht="31.5">
      <c r="A71" s="37" t="s">
        <v>118</v>
      </c>
      <c r="B71" s="38" t="s">
        <v>115</v>
      </c>
      <c r="C71" s="17">
        <v>297.89999999999998</v>
      </c>
      <c r="D71" s="17">
        <v>297.89999999999998</v>
      </c>
      <c r="E71" s="17">
        <v>297.89999999999998</v>
      </c>
    </row>
    <row r="72" spans="1:6" ht="31.5">
      <c r="A72" s="37" t="s">
        <v>119</v>
      </c>
      <c r="B72" s="38" t="s">
        <v>115</v>
      </c>
      <c r="C72" s="17">
        <v>37.6</v>
      </c>
      <c r="D72" s="17">
        <v>0</v>
      </c>
      <c r="E72" s="17">
        <v>0</v>
      </c>
    </row>
    <row r="73" spans="1:6" ht="31.5">
      <c r="A73" s="37" t="s">
        <v>120</v>
      </c>
      <c r="B73" s="38" t="s">
        <v>115</v>
      </c>
      <c r="C73" s="17">
        <v>6.5</v>
      </c>
      <c r="D73" s="17">
        <v>0</v>
      </c>
      <c r="E73" s="17">
        <v>0</v>
      </c>
    </row>
    <row r="74" spans="1:6" ht="31.5">
      <c r="A74" s="37" t="s">
        <v>121</v>
      </c>
      <c r="B74" s="38" t="s">
        <v>115</v>
      </c>
      <c r="C74" s="17">
        <v>0.2</v>
      </c>
      <c r="D74" s="17">
        <v>0</v>
      </c>
      <c r="E74" s="17">
        <v>0</v>
      </c>
    </row>
    <row r="75" spans="1:6" ht="31.5">
      <c r="A75" s="37" t="s">
        <v>122</v>
      </c>
      <c r="B75" s="38" t="s">
        <v>115</v>
      </c>
      <c r="C75" s="17">
        <v>9.6999999999999993</v>
      </c>
      <c r="D75" s="17">
        <v>0</v>
      </c>
      <c r="E75" s="17">
        <v>0</v>
      </c>
    </row>
    <row r="76" spans="1:6" ht="15.75">
      <c r="A76" s="9" t="s">
        <v>123</v>
      </c>
      <c r="B76" s="10" t="s">
        <v>124</v>
      </c>
      <c r="C76" s="11">
        <f>SUM(C77:C85)</f>
        <v>82268.900000000009</v>
      </c>
      <c r="D76" s="11">
        <f>SUM(D77:D85)</f>
        <v>21468.3</v>
      </c>
      <c r="E76" s="11">
        <f>SUM(E77:E85)</f>
        <v>20779</v>
      </c>
    </row>
    <row r="77" spans="1:6" ht="78.75">
      <c r="A77" s="19" t="s">
        <v>125</v>
      </c>
      <c r="B77" s="16" t="s">
        <v>126</v>
      </c>
      <c r="C77" s="17">
        <v>0</v>
      </c>
      <c r="D77" s="17">
        <v>10.8</v>
      </c>
      <c r="E77" s="17">
        <v>10.8</v>
      </c>
      <c r="F77" s="39"/>
    </row>
    <row r="78" spans="1:6" ht="78.75">
      <c r="A78" s="19" t="s">
        <v>127</v>
      </c>
      <c r="B78" s="16" t="s">
        <v>126</v>
      </c>
      <c r="C78" s="17">
        <v>6.5</v>
      </c>
      <c r="D78" s="17">
        <v>4.4000000000000004</v>
      </c>
      <c r="E78" s="17">
        <v>4.4000000000000004</v>
      </c>
      <c r="F78" s="39"/>
    </row>
    <row r="79" spans="1:6" ht="94.5">
      <c r="A79" s="8" t="s">
        <v>128</v>
      </c>
      <c r="B79" s="16" t="s">
        <v>129</v>
      </c>
      <c r="C79" s="17">
        <v>6182.9</v>
      </c>
      <c r="D79" s="17">
        <v>4438</v>
      </c>
      <c r="E79" s="17">
        <v>3748.7</v>
      </c>
    </row>
    <row r="80" spans="1:6" ht="78.75">
      <c r="A80" s="19" t="s">
        <v>130</v>
      </c>
      <c r="B80" s="16" t="s">
        <v>131</v>
      </c>
      <c r="C80" s="40">
        <v>107.6</v>
      </c>
      <c r="D80" s="17">
        <v>0</v>
      </c>
      <c r="E80" s="17">
        <v>0</v>
      </c>
    </row>
    <row r="81" spans="1:7" ht="94.5">
      <c r="A81" s="8" t="s">
        <v>132</v>
      </c>
      <c r="B81" s="16" t="s">
        <v>133</v>
      </c>
      <c r="C81" s="17">
        <v>283</v>
      </c>
      <c r="D81" s="17">
        <v>215.1</v>
      </c>
      <c r="E81" s="17">
        <v>215.1</v>
      </c>
    </row>
    <row r="82" spans="1:7" ht="47.25">
      <c r="A82" s="30" t="s">
        <v>134</v>
      </c>
      <c r="B82" s="16" t="s">
        <v>135</v>
      </c>
      <c r="C82" s="17">
        <v>44487.4</v>
      </c>
      <c r="D82" s="17">
        <v>12780</v>
      </c>
      <c r="E82" s="17">
        <v>12780</v>
      </c>
    </row>
    <row r="83" spans="1:7" ht="47.25">
      <c r="A83" s="30" t="s">
        <v>136</v>
      </c>
      <c r="B83" s="16" t="s">
        <v>137</v>
      </c>
      <c r="C83" s="17">
        <v>5979.8</v>
      </c>
      <c r="D83" s="17">
        <v>800</v>
      </c>
      <c r="E83" s="17">
        <v>800</v>
      </c>
    </row>
    <row r="84" spans="1:7" ht="78.75">
      <c r="A84" s="30" t="s">
        <v>138</v>
      </c>
      <c r="B84" s="33" t="s">
        <v>139</v>
      </c>
      <c r="C84" s="17">
        <v>11631.6</v>
      </c>
      <c r="D84" s="17">
        <v>3220</v>
      </c>
      <c r="E84" s="17">
        <v>3220</v>
      </c>
    </row>
    <row r="85" spans="1:7" ht="47.25">
      <c r="A85" s="30" t="s">
        <v>140</v>
      </c>
      <c r="B85" s="33" t="s">
        <v>141</v>
      </c>
      <c r="C85" s="17">
        <v>13590.1</v>
      </c>
      <c r="D85" s="17">
        <v>0</v>
      </c>
      <c r="E85" s="17">
        <v>0</v>
      </c>
    </row>
    <row r="86" spans="1:7" ht="15.75">
      <c r="A86" s="9" t="s">
        <v>142</v>
      </c>
      <c r="B86" s="10" t="s">
        <v>143</v>
      </c>
      <c r="C86" s="41">
        <f>SUM(C87:C128)</f>
        <v>14804.2</v>
      </c>
      <c r="D86" s="41">
        <f>SUM(D87:D128)</f>
        <v>6416.7</v>
      </c>
      <c r="E86" s="41">
        <f>SUM(E87:E128)</f>
        <v>6448.4</v>
      </c>
    </row>
    <row r="87" spans="1:7" ht="78.75">
      <c r="A87" s="19" t="s">
        <v>144</v>
      </c>
      <c r="B87" s="16" t="s">
        <v>145</v>
      </c>
      <c r="C87" s="18">
        <v>18.600000000000001</v>
      </c>
      <c r="D87" s="18">
        <v>24.5</v>
      </c>
      <c r="E87" s="18">
        <v>24.5</v>
      </c>
    </row>
    <row r="88" spans="1:7" ht="78.75">
      <c r="A88" s="19" t="s">
        <v>146</v>
      </c>
      <c r="B88" s="16" t="s">
        <v>145</v>
      </c>
      <c r="C88" s="18">
        <v>162.9</v>
      </c>
      <c r="D88" s="18">
        <v>46.5</v>
      </c>
      <c r="E88" s="18">
        <v>46.5</v>
      </c>
      <c r="G88" s="42"/>
    </row>
    <row r="89" spans="1:7" ht="94.5">
      <c r="A89" s="19" t="s">
        <v>147</v>
      </c>
      <c r="B89" s="33" t="s">
        <v>148</v>
      </c>
      <c r="C89" s="18">
        <v>44.9</v>
      </c>
      <c r="D89" s="18">
        <v>17.8</v>
      </c>
      <c r="E89" s="18">
        <v>17.8</v>
      </c>
    </row>
    <row r="90" spans="1:7" ht="94.5">
      <c r="A90" s="19" t="s">
        <v>149</v>
      </c>
      <c r="B90" s="33" t="s">
        <v>148</v>
      </c>
      <c r="C90" s="18">
        <v>168.5</v>
      </c>
      <c r="D90" s="18">
        <v>186.2</v>
      </c>
      <c r="E90" s="18">
        <v>186.2</v>
      </c>
    </row>
    <row r="91" spans="1:7" ht="78.75">
      <c r="A91" s="43" t="s">
        <v>150</v>
      </c>
      <c r="B91" s="44" t="s">
        <v>151</v>
      </c>
      <c r="C91" s="18">
        <v>11.1</v>
      </c>
      <c r="D91" s="18">
        <v>9.5</v>
      </c>
      <c r="E91" s="18">
        <v>9.5</v>
      </c>
    </row>
    <row r="92" spans="1:7" ht="78.75">
      <c r="A92" s="43" t="s">
        <v>152</v>
      </c>
      <c r="B92" s="44" t="s">
        <v>151</v>
      </c>
      <c r="C92" s="18">
        <v>6.7</v>
      </c>
      <c r="D92" s="18">
        <v>30.4</v>
      </c>
      <c r="E92" s="18">
        <v>30.4</v>
      </c>
    </row>
    <row r="93" spans="1:7" ht="94.5">
      <c r="A93" s="43" t="s">
        <v>153</v>
      </c>
      <c r="B93" s="44" t="s">
        <v>154</v>
      </c>
      <c r="C93" s="18">
        <v>5</v>
      </c>
      <c r="D93" s="18">
        <v>9.4</v>
      </c>
      <c r="E93" s="18">
        <v>9.4</v>
      </c>
    </row>
    <row r="94" spans="1:7" ht="78.75">
      <c r="A94" s="43" t="s">
        <v>155</v>
      </c>
      <c r="B94" s="44" t="s">
        <v>156</v>
      </c>
      <c r="C94" s="18">
        <v>0</v>
      </c>
      <c r="D94" s="18">
        <v>6.9</v>
      </c>
      <c r="E94" s="18">
        <v>6.9</v>
      </c>
    </row>
    <row r="95" spans="1:7" ht="78.75">
      <c r="A95" s="43" t="s">
        <v>157</v>
      </c>
      <c r="B95" s="44" t="s">
        <v>158</v>
      </c>
      <c r="C95" s="18">
        <v>7.7</v>
      </c>
      <c r="D95" s="18">
        <v>0.2</v>
      </c>
      <c r="E95" s="18">
        <v>0.2</v>
      </c>
    </row>
    <row r="96" spans="1:7" ht="78.75">
      <c r="A96" s="43" t="s">
        <v>159</v>
      </c>
      <c r="B96" s="44" t="s">
        <v>160</v>
      </c>
      <c r="C96" s="18">
        <v>0</v>
      </c>
      <c r="D96" s="18">
        <v>171.9</v>
      </c>
      <c r="E96" s="18">
        <v>171.9</v>
      </c>
    </row>
    <row r="97" spans="1:242" ht="78.75">
      <c r="A97" s="43" t="s">
        <v>161</v>
      </c>
      <c r="B97" s="44" t="s">
        <v>162</v>
      </c>
      <c r="C97" s="18">
        <v>1.3</v>
      </c>
      <c r="D97" s="18">
        <v>0</v>
      </c>
      <c r="E97" s="18">
        <v>0</v>
      </c>
    </row>
    <row r="98" spans="1:242" ht="96" customHeight="1">
      <c r="A98" s="45" t="s">
        <v>163</v>
      </c>
      <c r="B98" s="44" t="s">
        <v>164</v>
      </c>
      <c r="C98" s="18">
        <v>425.8</v>
      </c>
      <c r="D98" s="18">
        <v>474</v>
      </c>
      <c r="E98" s="18">
        <v>474</v>
      </c>
    </row>
    <row r="99" spans="1:242" s="22" customFormat="1" ht="124.5" customHeight="1">
      <c r="A99" s="45" t="s">
        <v>165</v>
      </c>
      <c r="B99" s="44" t="s">
        <v>166</v>
      </c>
      <c r="C99" s="18">
        <v>16.8</v>
      </c>
      <c r="D99" s="18">
        <v>174.8</v>
      </c>
      <c r="E99" s="18">
        <v>174.8</v>
      </c>
      <c r="F99" s="6"/>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row>
    <row r="100" spans="1:242" s="22" customFormat="1" ht="94.5">
      <c r="A100" s="45" t="s">
        <v>167</v>
      </c>
      <c r="B100" s="44" t="s">
        <v>168</v>
      </c>
      <c r="C100" s="18">
        <v>0.5</v>
      </c>
      <c r="D100" s="18">
        <v>0</v>
      </c>
      <c r="E100" s="18">
        <v>0</v>
      </c>
      <c r="F100" s="6"/>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row>
    <row r="101" spans="1:242" s="22" customFormat="1" ht="91.5" customHeight="1">
      <c r="A101" s="45" t="s">
        <v>169</v>
      </c>
      <c r="B101" s="44" t="s">
        <v>170</v>
      </c>
      <c r="C101" s="18">
        <v>11.2</v>
      </c>
      <c r="D101" s="18">
        <v>13.6</v>
      </c>
      <c r="E101" s="18">
        <v>13.6</v>
      </c>
      <c r="F101" s="6"/>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row>
    <row r="102" spans="1:242" s="22" customFormat="1" ht="125.25" customHeight="1">
      <c r="A102" s="45" t="s">
        <v>171</v>
      </c>
      <c r="B102" s="44" t="s">
        <v>172</v>
      </c>
      <c r="C102" s="18">
        <v>2</v>
      </c>
      <c r="D102" s="18">
        <v>0</v>
      </c>
      <c r="E102" s="18">
        <v>0</v>
      </c>
      <c r="F102" s="6"/>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row>
    <row r="103" spans="1:242" s="22" customFormat="1" ht="79.5" customHeight="1">
      <c r="A103" s="45" t="s">
        <v>173</v>
      </c>
      <c r="B103" s="44" t="s">
        <v>174</v>
      </c>
      <c r="C103" s="18">
        <v>1.1000000000000001</v>
      </c>
      <c r="D103" s="18">
        <v>0.2</v>
      </c>
      <c r="E103" s="18">
        <v>0.2</v>
      </c>
      <c r="F103" s="6"/>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row>
    <row r="104" spans="1:242" s="22" customFormat="1" ht="78.75">
      <c r="A104" s="30" t="s">
        <v>175</v>
      </c>
      <c r="B104" s="44" t="s">
        <v>174</v>
      </c>
      <c r="C104" s="18">
        <v>162.19999999999999</v>
      </c>
      <c r="D104" s="18">
        <v>530.29999999999995</v>
      </c>
      <c r="E104" s="18">
        <v>530.29999999999995</v>
      </c>
      <c r="F104" s="6"/>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row>
    <row r="105" spans="1:242" s="22" customFormat="1" ht="78.75">
      <c r="A105" s="30" t="s">
        <v>176</v>
      </c>
      <c r="B105" s="44" t="s">
        <v>174</v>
      </c>
      <c r="C105" s="18">
        <v>0.2</v>
      </c>
      <c r="D105" s="18">
        <v>2</v>
      </c>
      <c r="E105" s="18">
        <v>2</v>
      </c>
      <c r="F105" s="6"/>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row>
    <row r="106" spans="1:242" ht="94.5">
      <c r="A106" s="30" t="s">
        <v>177</v>
      </c>
      <c r="B106" s="16" t="s">
        <v>178</v>
      </c>
      <c r="C106" s="18">
        <v>79.599999999999994</v>
      </c>
      <c r="D106" s="18">
        <v>73</v>
      </c>
      <c r="E106" s="18">
        <v>73</v>
      </c>
    </row>
    <row r="107" spans="1:242" ht="94.5">
      <c r="A107" s="30" t="s">
        <v>179</v>
      </c>
      <c r="B107" s="16" t="s">
        <v>178</v>
      </c>
      <c r="C107" s="18">
        <v>839</v>
      </c>
      <c r="D107" s="18">
        <v>606.9</v>
      </c>
      <c r="E107" s="18">
        <v>606.9</v>
      </c>
      <c r="F107" s="21"/>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c r="FR107" s="22"/>
      <c r="FS107" s="22"/>
      <c r="FT107" s="22"/>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2"/>
      <c r="GR107" s="22"/>
      <c r="GS107" s="22"/>
      <c r="GT107" s="22"/>
      <c r="GU107" s="22"/>
      <c r="GV107" s="22"/>
      <c r="GW107" s="22"/>
      <c r="GX107" s="22"/>
      <c r="GY107" s="22"/>
      <c r="GZ107" s="22"/>
      <c r="HA107" s="22"/>
      <c r="HB107" s="22"/>
      <c r="HC107" s="22"/>
      <c r="HD107" s="22"/>
      <c r="HE107" s="22"/>
      <c r="HF107" s="22"/>
      <c r="HG107" s="22"/>
      <c r="HH107" s="22"/>
      <c r="HI107" s="22"/>
      <c r="HJ107" s="22"/>
      <c r="HK107" s="22"/>
      <c r="HL107" s="22"/>
      <c r="HM107" s="22"/>
      <c r="HN107" s="22"/>
      <c r="HO107" s="22"/>
      <c r="HP107" s="22"/>
      <c r="HQ107" s="22"/>
      <c r="HR107" s="22"/>
      <c r="HS107" s="22"/>
      <c r="HT107" s="22"/>
      <c r="HU107" s="22"/>
      <c r="HV107" s="22"/>
      <c r="HW107" s="22"/>
      <c r="HX107" s="22"/>
      <c r="HY107" s="22"/>
      <c r="HZ107" s="22"/>
      <c r="IA107" s="22"/>
      <c r="IB107" s="22"/>
      <c r="IC107" s="22"/>
      <c r="ID107" s="22"/>
      <c r="IE107" s="22"/>
      <c r="IF107" s="22"/>
      <c r="IG107" s="22"/>
      <c r="IH107" s="22"/>
    </row>
    <row r="108" spans="1:242" ht="94.5">
      <c r="A108" s="30" t="s">
        <v>180</v>
      </c>
      <c r="B108" s="16" t="s">
        <v>178</v>
      </c>
      <c r="C108" s="18">
        <v>1.5</v>
      </c>
      <c r="D108" s="18">
        <v>0</v>
      </c>
      <c r="E108" s="18">
        <v>0</v>
      </c>
      <c r="F108" s="21"/>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row>
    <row r="109" spans="1:242" s="22" customFormat="1" ht="47.25">
      <c r="A109" s="45" t="s">
        <v>181</v>
      </c>
      <c r="B109" s="44" t="s">
        <v>182</v>
      </c>
      <c r="C109" s="18">
        <v>177.3</v>
      </c>
      <c r="D109" s="18">
        <v>117.1</v>
      </c>
      <c r="E109" s="18">
        <v>117.1</v>
      </c>
      <c r="F109" s="21"/>
    </row>
    <row r="110" spans="1:242" s="22" customFormat="1" ht="78.75">
      <c r="A110" s="45" t="s">
        <v>183</v>
      </c>
      <c r="B110" s="44" t="s">
        <v>184</v>
      </c>
      <c r="C110" s="18">
        <v>497.6</v>
      </c>
      <c r="D110" s="18">
        <v>0</v>
      </c>
      <c r="E110" s="18">
        <v>0</v>
      </c>
      <c r="F110" s="21"/>
    </row>
    <row r="111" spans="1:242" s="22" customFormat="1" ht="78.75">
      <c r="A111" s="45" t="s">
        <v>185</v>
      </c>
      <c r="B111" s="44" t="s">
        <v>184</v>
      </c>
      <c r="C111" s="18">
        <v>0.7</v>
      </c>
      <c r="D111" s="18">
        <v>0</v>
      </c>
      <c r="E111" s="18">
        <v>0</v>
      </c>
      <c r="F111" s="21"/>
    </row>
    <row r="112" spans="1:242" s="22" customFormat="1" ht="78.75">
      <c r="A112" s="45" t="s">
        <v>186</v>
      </c>
      <c r="B112" s="44" t="s">
        <v>184</v>
      </c>
      <c r="C112" s="18">
        <v>6.3</v>
      </c>
      <c r="D112" s="18">
        <v>0</v>
      </c>
      <c r="E112" s="18">
        <v>0</v>
      </c>
      <c r="F112" s="21"/>
    </row>
    <row r="113" spans="1:242" s="22" customFormat="1" ht="78.75">
      <c r="A113" s="45" t="s">
        <v>187</v>
      </c>
      <c r="B113" s="44" t="s">
        <v>184</v>
      </c>
      <c r="C113" s="18">
        <v>26.7</v>
      </c>
      <c r="D113" s="18">
        <v>0</v>
      </c>
      <c r="E113" s="18">
        <v>0</v>
      </c>
      <c r="F113" s="21"/>
    </row>
    <row r="114" spans="1:242" s="22" customFormat="1" ht="78.75">
      <c r="A114" s="45" t="s">
        <v>188</v>
      </c>
      <c r="B114" s="44" t="s">
        <v>184</v>
      </c>
      <c r="C114" s="18">
        <v>12.1</v>
      </c>
      <c r="D114" s="18">
        <v>0</v>
      </c>
      <c r="E114" s="18">
        <v>0</v>
      </c>
      <c r="F114" s="21"/>
    </row>
    <row r="115" spans="1:242" s="46" customFormat="1" ht="78.75">
      <c r="A115" s="30" t="s">
        <v>189</v>
      </c>
      <c r="B115" s="16" t="s">
        <v>190</v>
      </c>
      <c r="C115" s="18">
        <v>8170.8</v>
      </c>
      <c r="D115" s="18">
        <v>2827.4</v>
      </c>
      <c r="E115" s="18">
        <v>2827.4</v>
      </c>
      <c r="F115" s="21"/>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c r="FR115" s="22"/>
      <c r="FS115" s="22"/>
      <c r="FT115" s="22"/>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2"/>
      <c r="GR115" s="22"/>
      <c r="GS115" s="22"/>
      <c r="GT115" s="22"/>
      <c r="GU115" s="22"/>
      <c r="GV115" s="22"/>
      <c r="GW115" s="22"/>
      <c r="GX115" s="22"/>
      <c r="GY115" s="22"/>
      <c r="GZ115" s="22"/>
      <c r="HA115" s="22"/>
      <c r="HB115" s="22"/>
      <c r="HC115" s="22"/>
      <c r="HD115" s="22"/>
      <c r="HE115" s="22"/>
      <c r="HF115" s="22"/>
      <c r="HG115" s="22"/>
      <c r="HH115" s="22"/>
      <c r="HI115" s="22"/>
      <c r="HJ115" s="22"/>
      <c r="HK115" s="22"/>
      <c r="HL115" s="22"/>
      <c r="HM115" s="22"/>
      <c r="HN115" s="22"/>
      <c r="HO115" s="22"/>
      <c r="HP115" s="22"/>
      <c r="HQ115" s="22"/>
      <c r="HR115" s="22"/>
      <c r="HS115" s="22"/>
      <c r="HT115" s="22"/>
      <c r="HU115" s="22"/>
      <c r="HV115" s="22"/>
      <c r="HW115" s="22"/>
      <c r="HX115" s="22"/>
      <c r="HY115" s="22"/>
      <c r="HZ115" s="22"/>
      <c r="IA115" s="22"/>
      <c r="IB115" s="22"/>
      <c r="IC115" s="22"/>
      <c r="ID115" s="22"/>
      <c r="IE115" s="22"/>
      <c r="IF115" s="22"/>
      <c r="IG115" s="22"/>
      <c r="IH115" s="22"/>
    </row>
    <row r="116" spans="1:242" s="46" customFormat="1" ht="47.25">
      <c r="A116" s="30" t="s">
        <v>191</v>
      </c>
      <c r="B116" s="16" t="s">
        <v>192</v>
      </c>
      <c r="C116" s="18">
        <v>210.6</v>
      </c>
      <c r="D116" s="18">
        <v>0</v>
      </c>
      <c r="E116" s="18">
        <v>0</v>
      </c>
      <c r="F116" s="21"/>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c r="FP116" s="22"/>
      <c r="FQ116" s="22"/>
      <c r="FR116" s="22"/>
      <c r="FS116" s="22"/>
      <c r="FT116" s="22"/>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2"/>
      <c r="GR116" s="22"/>
      <c r="GS116" s="22"/>
      <c r="GT116" s="22"/>
      <c r="GU116" s="22"/>
      <c r="GV116" s="22"/>
      <c r="GW116" s="22"/>
      <c r="GX116" s="22"/>
      <c r="GY116" s="22"/>
      <c r="GZ116" s="22"/>
      <c r="HA116" s="22"/>
      <c r="HB116" s="22"/>
      <c r="HC116" s="22"/>
      <c r="HD116" s="22"/>
      <c r="HE116" s="22"/>
      <c r="HF116" s="22"/>
      <c r="HG116" s="22"/>
      <c r="HH116" s="22"/>
      <c r="HI116" s="22"/>
      <c r="HJ116" s="22"/>
      <c r="HK116" s="22"/>
      <c r="HL116" s="22"/>
      <c r="HM116" s="22"/>
      <c r="HN116" s="22"/>
      <c r="HO116" s="22"/>
      <c r="HP116" s="22"/>
      <c r="HQ116" s="22"/>
      <c r="HR116" s="22"/>
      <c r="HS116" s="22"/>
      <c r="HT116" s="22"/>
      <c r="HU116" s="22"/>
      <c r="HV116" s="22"/>
      <c r="HW116" s="22"/>
      <c r="HX116" s="22"/>
      <c r="HY116" s="22"/>
      <c r="HZ116" s="22"/>
      <c r="IA116" s="22"/>
      <c r="IB116" s="22"/>
      <c r="IC116" s="22"/>
      <c r="ID116" s="22"/>
      <c r="IE116" s="22"/>
      <c r="IF116" s="22"/>
      <c r="IG116" s="22"/>
      <c r="IH116" s="22"/>
    </row>
    <row r="117" spans="1:242" s="46" customFormat="1" ht="47.25">
      <c r="A117" s="30" t="s">
        <v>193</v>
      </c>
      <c r="B117" s="16" t="s">
        <v>192</v>
      </c>
      <c r="C117" s="18">
        <v>161.1</v>
      </c>
      <c r="D117" s="18">
        <v>0</v>
      </c>
      <c r="E117" s="18">
        <v>0</v>
      </c>
      <c r="F117" s="21"/>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c r="FR117" s="22"/>
      <c r="FS117" s="22"/>
      <c r="FT117" s="22"/>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2"/>
      <c r="GR117" s="22"/>
      <c r="GS117" s="22"/>
      <c r="GT117" s="22"/>
      <c r="GU117" s="22"/>
      <c r="GV117" s="22"/>
      <c r="GW117" s="22"/>
      <c r="GX117" s="22"/>
      <c r="GY117" s="22"/>
      <c r="GZ117" s="22"/>
      <c r="HA117" s="22"/>
      <c r="HB117" s="22"/>
      <c r="HC117" s="22"/>
      <c r="HD117" s="22"/>
      <c r="HE117" s="22"/>
      <c r="HF117" s="22"/>
      <c r="HG117" s="22"/>
      <c r="HH117" s="22"/>
      <c r="HI117" s="22"/>
      <c r="HJ117" s="22"/>
      <c r="HK117" s="22"/>
      <c r="HL117" s="22"/>
      <c r="HM117" s="22"/>
      <c r="HN117" s="22"/>
      <c r="HO117" s="22"/>
      <c r="HP117" s="22"/>
      <c r="HQ117" s="22"/>
      <c r="HR117" s="22"/>
      <c r="HS117" s="22"/>
      <c r="HT117" s="22"/>
      <c r="HU117" s="22"/>
      <c r="HV117" s="22"/>
      <c r="HW117" s="22"/>
      <c r="HX117" s="22"/>
      <c r="HY117" s="22"/>
      <c r="HZ117" s="22"/>
      <c r="IA117" s="22"/>
      <c r="IB117" s="22"/>
      <c r="IC117" s="22"/>
      <c r="ID117" s="22"/>
      <c r="IE117" s="22"/>
      <c r="IF117" s="22"/>
      <c r="IG117" s="22"/>
      <c r="IH117" s="22"/>
    </row>
    <row r="118" spans="1:242" s="46" customFormat="1" ht="47.25">
      <c r="A118" s="30" t="s">
        <v>194</v>
      </c>
      <c r="B118" s="16" t="s">
        <v>192</v>
      </c>
      <c r="C118" s="18">
        <v>194.5</v>
      </c>
      <c r="D118" s="18">
        <v>0</v>
      </c>
      <c r="E118" s="18">
        <v>0</v>
      </c>
      <c r="F118" s="21"/>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2"/>
      <c r="HN118" s="22"/>
      <c r="HO118" s="22"/>
      <c r="HP118" s="22"/>
      <c r="HQ118" s="22"/>
      <c r="HR118" s="22"/>
      <c r="HS118" s="22"/>
      <c r="HT118" s="22"/>
      <c r="HU118" s="22"/>
      <c r="HV118" s="22"/>
      <c r="HW118" s="22"/>
      <c r="HX118" s="22"/>
      <c r="HY118" s="22"/>
      <c r="HZ118" s="22"/>
      <c r="IA118" s="22"/>
      <c r="IB118" s="22"/>
      <c r="IC118" s="22"/>
      <c r="ID118" s="22"/>
      <c r="IE118" s="22"/>
      <c r="IF118" s="22"/>
      <c r="IG118" s="22"/>
      <c r="IH118" s="22"/>
    </row>
    <row r="119" spans="1:242" s="46" customFormat="1" ht="68.25" customHeight="1">
      <c r="A119" s="30" t="s">
        <v>195</v>
      </c>
      <c r="B119" s="16" t="s">
        <v>196</v>
      </c>
      <c r="C119" s="18">
        <v>601</v>
      </c>
      <c r="D119" s="18">
        <v>0</v>
      </c>
      <c r="E119" s="18">
        <v>0</v>
      </c>
      <c r="F119" s="21"/>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c r="FP119" s="22"/>
      <c r="FQ119" s="22"/>
      <c r="FR119" s="22"/>
      <c r="FS119" s="22"/>
      <c r="FT119" s="22"/>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2"/>
      <c r="GR119" s="22"/>
      <c r="GS119" s="22"/>
      <c r="GT119" s="22"/>
      <c r="GU119" s="22"/>
      <c r="GV119" s="22"/>
      <c r="GW119" s="22"/>
      <c r="GX119" s="22"/>
      <c r="GY119" s="22"/>
      <c r="GZ119" s="22"/>
      <c r="HA119" s="22"/>
      <c r="HB119" s="22"/>
      <c r="HC119" s="22"/>
      <c r="HD119" s="22"/>
      <c r="HE119" s="22"/>
      <c r="HF119" s="22"/>
      <c r="HG119" s="22"/>
      <c r="HH119" s="22"/>
      <c r="HI119" s="22"/>
      <c r="HJ119" s="22"/>
      <c r="HK119" s="22"/>
      <c r="HL119" s="22"/>
      <c r="HM119" s="22"/>
      <c r="HN119" s="22"/>
      <c r="HO119" s="22"/>
      <c r="HP119" s="22"/>
      <c r="HQ119" s="22"/>
      <c r="HR119" s="22"/>
      <c r="HS119" s="22"/>
      <c r="HT119" s="22"/>
      <c r="HU119" s="22"/>
      <c r="HV119" s="22"/>
      <c r="HW119" s="22"/>
      <c r="HX119" s="22"/>
      <c r="HY119" s="22"/>
      <c r="HZ119" s="22"/>
      <c r="IA119" s="22"/>
      <c r="IB119" s="22"/>
      <c r="IC119" s="22"/>
      <c r="ID119" s="22"/>
      <c r="IE119" s="22"/>
      <c r="IF119" s="22"/>
      <c r="IG119" s="22"/>
      <c r="IH119" s="22"/>
    </row>
    <row r="120" spans="1:242" s="46" customFormat="1" ht="68.25" customHeight="1">
      <c r="A120" s="30" t="s">
        <v>197</v>
      </c>
      <c r="B120" s="16" t="s">
        <v>196</v>
      </c>
      <c r="C120" s="18">
        <v>135</v>
      </c>
      <c r="D120" s="18">
        <v>0</v>
      </c>
      <c r="E120" s="18">
        <v>0</v>
      </c>
      <c r="F120" s="21"/>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c r="FP120" s="22"/>
      <c r="FQ120" s="22"/>
      <c r="FR120" s="22"/>
      <c r="FS120" s="22"/>
      <c r="FT120" s="22"/>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2"/>
      <c r="GR120" s="22"/>
      <c r="GS120" s="22"/>
      <c r="GT120" s="22"/>
      <c r="GU120" s="22"/>
      <c r="GV120" s="22"/>
      <c r="GW120" s="22"/>
      <c r="GX120" s="22"/>
      <c r="GY120" s="22"/>
      <c r="GZ120" s="22"/>
      <c r="HA120" s="22"/>
      <c r="HB120" s="22"/>
      <c r="HC120" s="22"/>
      <c r="HD120" s="22"/>
      <c r="HE120" s="22"/>
      <c r="HF120" s="22"/>
      <c r="HG120" s="22"/>
      <c r="HH120" s="22"/>
      <c r="HI120" s="22"/>
      <c r="HJ120" s="22"/>
      <c r="HK120" s="22"/>
      <c r="HL120" s="22"/>
      <c r="HM120" s="22"/>
      <c r="HN120" s="22"/>
      <c r="HO120" s="22"/>
      <c r="HP120" s="22"/>
      <c r="HQ120" s="22"/>
      <c r="HR120" s="22"/>
      <c r="HS120" s="22"/>
      <c r="HT120" s="22"/>
      <c r="HU120" s="22"/>
      <c r="HV120" s="22"/>
      <c r="HW120" s="22"/>
      <c r="HX120" s="22"/>
      <c r="HY120" s="22"/>
      <c r="HZ120" s="22"/>
      <c r="IA120" s="22"/>
      <c r="IB120" s="22"/>
      <c r="IC120" s="22"/>
      <c r="ID120" s="22"/>
      <c r="IE120" s="22"/>
      <c r="IF120" s="22"/>
      <c r="IG120" s="22"/>
      <c r="IH120" s="22"/>
    </row>
    <row r="121" spans="1:242" s="46" customFormat="1" ht="161.25" customHeight="1">
      <c r="A121" s="45" t="s">
        <v>198</v>
      </c>
      <c r="B121" s="44" t="s">
        <v>199</v>
      </c>
      <c r="C121" s="18">
        <v>0</v>
      </c>
      <c r="D121" s="18">
        <v>84.4</v>
      </c>
      <c r="E121" s="18">
        <v>84.4</v>
      </c>
      <c r="F121" s="21"/>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c r="FP121" s="22"/>
      <c r="FQ121" s="22"/>
      <c r="FR121" s="22"/>
      <c r="FS121" s="22"/>
      <c r="FT121" s="22"/>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2"/>
      <c r="GR121" s="22"/>
      <c r="GS121" s="22"/>
      <c r="GT121" s="22"/>
      <c r="GU121" s="22"/>
      <c r="GV121" s="22"/>
      <c r="GW121" s="22"/>
      <c r="GX121" s="22"/>
      <c r="GY121" s="22"/>
      <c r="GZ121" s="22"/>
      <c r="HA121" s="22"/>
      <c r="HB121" s="22"/>
      <c r="HC121" s="22"/>
      <c r="HD121" s="22"/>
      <c r="HE121" s="22"/>
      <c r="HF121" s="22"/>
      <c r="HG121" s="22"/>
      <c r="HH121" s="22"/>
      <c r="HI121" s="22"/>
      <c r="HJ121" s="22"/>
      <c r="HK121" s="22"/>
      <c r="HL121" s="22"/>
      <c r="HM121" s="22"/>
      <c r="HN121" s="22"/>
      <c r="HO121" s="22"/>
      <c r="HP121" s="22"/>
      <c r="HQ121" s="22"/>
      <c r="HR121" s="22"/>
      <c r="HS121" s="22"/>
      <c r="HT121" s="22"/>
      <c r="HU121" s="22"/>
      <c r="HV121" s="22"/>
      <c r="HW121" s="22"/>
      <c r="HX121" s="22"/>
      <c r="HY121" s="22"/>
      <c r="HZ121" s="22"/>
      <c r="IA121" s="22"/>
      <c r="IB121" s="22"/>
      <c r="IC121" s="22"/>
      <c r="ID121" s="22"/>
      <c r="IE121" s="22"/>
      <c r="IF121" s="22"/>
      <c r="IG121" s="22"/>
      <c r="IH121" s="22"/>
    </row>
    <row r="122" spans="1:242" s="46" customFormat="1" ht="63">
      <c r="A122" s="30" t="s">
        <v>200</v>
      </c>
      <c r="B122" s="16" t="s">
        <v>201</v>
      </c>
      <c r="C122" s="18">
        <v>3</v>
      </c>
      <c r="D122" s="18">
        <v>30</v>
      </c>
      <c r="E122" s="18">
        <v>30</v>
      </c>
      <c r="F122" s="21"/>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c r="FO122" s="22"/>
      <c r="FP122" s="22"/>
      <c r="FQ122" s="22"/>
      <c r="FR122" s="22"/>
      <c r="FS122" s="22"/>
      <c r="FT122" s="22"/>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2"/>
      <c r="GR122" s="22"/>
      <c r="GS122" s="22"/>
      <c r="GT122" s="22"/>
      <c r="GU122" s="22"/>
      <c r="GV122" s="22"/>
      <c r="GW122" s="22"/>
      <c r="GX122" s="22"/>
      <c r="GY122" s="22"/>
      <c r="GZ122" s="22"/>
      <c r="HA122" s="22"/>
      <c r="HB122" s="22"/>
      <c r="HC122" s="22"/>
      <c r="HD122" s="22"/>
      <c r="HE122" s="22"/>
      <c r="HF122" s="22"/>
      <c r="HG122" s="22"/>
      <c r="HH122" s="22"/>
      <c r="HI122" s="22"/>
      <c r="HJ122" s="22"/>
      <c r="HK122" s="22"/>
      <c r="HL122" s="22"/>
      <c r="HM122" s="22"/>
      <c r="HN122" s="22"/>
      <c r="HO122" s="22"/>
      <c r="HP122" s="22"/>
      <c r="HQ122" s="22"/>
      <c r="HR122" s="22"/>
      <c r="HS122" s="22"/>
      <c r="HT122" s="22"/>
      <c r="HU122" s="22"/>
      <c r="HV122" s="22"/>
      <c r="HW122" s="22"/>
      <c r="HX122" s="22"/>
      <c r="HY122" s="22"/>
      <c r="HZ122" s="22"/>
      <c r="IA122" s="22"/>
      <c r="IB122" s="22"/>
      <c r="IC122" s="22"/>
      <c r="ID122" s="22"/>
      <c r="IE122" s="22"/>
      <c r="IF122" s="22"/>
      <c r="IG122" s="22"/>
      <c r="IH122" s="22"/>
    </row>
    <row r="123" spans="1:242" s="46" customFormat="1" ht="77.25" customHeight="1">
      <c r="A123" s="30" t="s">
        <v>202</v>
      </c>
      <c r="B123" s="16" t="s">
        <v>201</v>
      </c>
      <c r="C123" s="18">
        <v>1150.7</v>
      </c>
      <c r="D123" s="18">
        <v>200</v>
      </c>
      <c r="E123" s="18">
        <v>200</v>
      </c>
      <c r="F123" s="21"/>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c r="FG123" s="22"/>
      <c r="FH123" s="22"/>
      <c r="FI123" s="22"/>
      <c r="FJ123" s="22"/>
      <c r="FK123" s="22"/>
      <c r="FL123" s="22"/>
      <c r="FM123" s="22"/>
      <c r="FN123" s="22"/>
      <c r="FO123" s="22"/>
      <c r="FP123" s="22"/>
      <c r="FQ123" s="22"/>
      <c r="FR123" s="22"/>
      <c r="FS123" s="22"/>
      <c r="FT123" s="22"/>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2"/>
      <c r="GR123" s="22"/>
      <c r="GS123" s="22"/>
      <c r="GT123" s="22"/>
      <c r="GU123" s="22"/>
      <c r="GV123" s="22"/>
      <c r="GW123" s="22"/>
      <c r="GX123" s="22"/>
      <c r="GY123" s="22"/>
      <c r="GZ123" s="22"/>
      <c r="HA123" s="22"/>
      <c r="HB123" s="22"/>
      <c r="HC123" s="22"/>
      <c r="HD123" s="22"/>
      <c r="HE123" s="22"/>
      <c r="HF123" s="22"/>
      <c r="HG123" s="22"/>
      <c r="HH123" s="22"/>
      <c r="HI123" s="22"/>
      <c r="HJ123" s="22"/>
      <c r="HK123" s="22"/>
      <c r="HL123" s="22"/>
      <c r="HM123" s="22"/>
      <c r="HN123" s="22"/>
      <c r="HO123" s="22"/>
      <c r="HP123" s="22"/>
      <c r="HQ123" s="22"/>
      <c r="HR123" s="22"/>
      <c r="HS123" s="22"/>
      <c r="HT123" s="22"/>
      <c r="HU123" s="22"/>
      <c r="HV123" s="22"/>
      <c r="HW123" s="22"/>
      <c r="HX123" s="22"/>
      <c r="HY123" s="22"/>
      <c r="HZ123" s="22"/>
      <c r="IA123" s="22"/>
      <c r="IB123" s="22"/>
      <c r="IC123" s="22"/>
      <c r="ID123" s="22"/>
      <c r="IE123" s="22"/>
      <c r="IF123" s="22"/>
      <c r="IG123" s="22"/>
      <c r="IH123" s="22"/>
    </row>
    <row r="124" spans="1:242" s="46" customFormat="1" ht="71.25" customHeight="1">
      <c r="A124" s="30" t="s">
        <v>203</v>
      </c>
      <c r="B124" s="16" t="s">
        <v>201</v>
      </c>
      <c r="C124" s="18">
        <v>204.8</v>
      </c>
      <c r="D124" s="18">
        <v>100</v>
      </c>
      <c r="E124" s="18">
        <v>100</v>
      </c>
      <c r="F124" s="21"/>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c r="EA124" s="22"/>
      <c r="EB124" s="22"/>
      <c r="EC124" s="22"/>
      <c r="ED124" s="22"/>
      <c r="EE124" s="22"/>
      <c r="EF124" s="22"/>
      <c r="EG124" s="22"/>
      <c r="EH124" s="22"/>
      <c r="EI124" s="22"/>
      <c r="EJ124" s="22"/>
      <c r="EK124" s="22"/>
      <c r="EL124" s="22"/>
      <c r="EM124" s="22"/>
      <c r="EN124" s="22"/>
      <c r="EO124" s="22"/>
      <c r="EP124" s="22"/>
      <c r="EQ124" s="22"/>
      <c r="ER124" s="22"/>
      <c r="ES124" s="22"/>
      <c r="ET124" s="22"/>
      <c r="EU124" s="22"/>
      <c r="EV124" s="22"/>
      <c r="EW124" s="22"/>
      <c r="EX124" s="22"/>
      <c r="EY124" s="22"/>
      <c r="EZ124" s="22"/>
      <c r="FA124" s="22"/>
      <c r="FB124" s="22"/>
      <c r="FC124" s="22"/>
      <c r="FD124" s="22"/>
      <c r="FE124" s="22"/>
      <c r="FF124" s="22"/>
      <c r="FG124" s="22"/>
      <c r="FH124" s="22"/>
      <c r="FI124" s="22"/>
      <c r="FJ124" s="22"/>
      <c r="FK124" s="22"/>
      <c r="FL124" s="22"/>
      <c r="FM124" s="22"/>
      <c r="FN124" s="22"/>
      <c r="FO124" s="22"/>
      <c r="FP124" s="22"/>
      <c r="FQ124" s="22"/>
      <c r="FR124" s="22"/>
      <c r="FS124" s="22"/>
      <c r="FT124" s="22"/>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2"/>
      <c r="GR124" s="22"/>
      <c r="GS124" s="22"/>
      <c r="GT124" s="22"/>
      <c r="GU124" s="22"/>
      <c r="GV124" s="22"/>
      <c r="GW124" s="22"/>
      <c r="GX124" s="22"/>
      <c r="GY124" s="22"/>
      <c r="GZ124" s="22"/>
      <c r="HA124" s="22"/>
      <c r="HB124" s="22"/>
      <c r="HC124" s="22"/>
      <c r="HD124" s="22"/>
      <c r="HE124" s="22"/>
      <c r="HF124" s="22"/>
      <c r="HG124" s="22"/>
      <c r="HH124" s="22"/>
      <c r="HI124" s="22"/>
      <c r="HJ124" s="22"/>
      <c r="HK124" s="22"/>
      <c r="HL124" s="22"/>
      <c r="HM124" s="22"/>
      <c r="HN124" s="22"/>
      <c r="HO124" s="22"/>
      <c r="HP124" s="22"/>
      <c r="HQ124" s="22"/>
      <c r="HR124" s="22"/>
      <c r="HS124" s="22"/>
      <c r="HT124" s="22"/>
      <c r="HU124" s="22"/>
      <c r="HV124" s="22"/>
      <c r="HW124" s="22"/>
      <c r="HX124" s="22"/>
      <c r="HY124" s="22"/>
      <c r="HZ124" s="22"/>
      <c r="IA124" s="22"/>
      <c r="IB124" s="22"/>
      <c r="IC124" s="22"/>
      <c r="ID124" s="22"/>
      <c r="IE124" s="22"/>
      <c r="IF124" s="22"/>
      <c r="IG124" s="22"/>
      <c r="IH124" s="22"/>
    </row>
    <row r="125" spans="1:242" s="46" customFormat="1" ht="71.25" customHeight="1">
      <c r="A125" s="30" t="s">
        <v>204</v>
      </c>
      <c r="B125" s="16" t="s">
        <v>201</v>
      </c>
      <c r="C125" s="18">
        <v>1</v>
      </c>
      <c r="D125" s="18">
        <v>0</v>
      </c>
      <c r="E125" s="18">
        <v>0</v>
      </c>
      <c r="F125" s="21"/>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2"/>
      <c r="ET125" s="22"/>
      <c r="EU125" s="22"/>
      <c r="EV125" s="22"/>
      <c r="EW125" s="22"/>
      <c r="EX125" s="22"/>
      <c r="EY125" s="22"/>
      <c r="EZ125" s="22"/>
      <c r="FA125" s="22"/>
      <c r="FB125" s="22"/>
      <c r="FC125" s="22"/>
      <c r="FD125" s="22"/>
      <c r="FE125" s="22"/>
      <c r="FF125" s="22"/>
      <c r="FG125" s="22"/>
      <c r="FH125" s="22"/>
      <c r="FI125" s="22"/>
      <c r="FJ125" s="22"/>
      <c r="FK125" s="22"/>
      <c r="FL125" s="22"/>
      <c r="FM125" s="22"/>
      <c r="FN125" s="22"/>
      <c r="FO125" s="22"/>
      <c r="FP125" s="22"/>
      <c r="FQ125" s="22"/>
      <c r="FR125" s="22"/>
      <c r="FS125" s="22"/>
      <c r="FT125" s="22"/>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2"/>
      <c r="GR125" s="22"/>
      <c r="GS125" s="22"/>
      <c r="GT125" s="22"/>
      <c r="GU125" s="22"/>
      <c r="GV125" s="22"/>
      <c r="GW125" s="22"/>
      <c r="GX125" s="22"/>
      <c r="GY125" s="22"/>
      <c r="GZ125" s="22"/>
      <c r="HA125" s="22"/>
      <c r="HB125" s="22"/>
      <c r="HC125" s="22"/>
      <c r="HD125" s="22"/>
      <c r="HE125" s="22"/>
      <c r="HF125" s="22"/>
      <c r="HG125" s="22"/>
      <c r="HH125" s="22"/>
      <c r="HI125" s="22"/>
      <c r="HJ125" s="22"/>
      <c r="HK125" s="22"/>
      <c r="HL125" s="22"/>
      <c r="HM125" s="22"/>
      <c r="HN125" s="22"/>
      <c r="HO125" s="22"/>
      <c r="HP125" s="22"/>
      <c r="HQ125" s="22"/>
      <c r="HR125" s="22"/>
      <c r="HS125" s="22"/>
      <c r="HT125" s="22"/>
      <c r="HU125" s="22"/>
      <c r="HV125" s="22"/>
      <c r="HW125" s="22"/>
      <c r="HX125" s="22"/>
      <c r="HY125" s="22"/>
      <c r="HZ125" s="22"/>
      <c r="IA125" s="22"/>
      <c r="IB125" s="22"/>
      <c r="IC125" s="22"/>
      <c r="ID125" s="22"/>
      <c r="IE125" s="22"/>
      <c r="IF125" s="22"/>
      <c r="IG125" s="22"/>
      <c r="IH125" s="22"/>
    </row>
    <row r="126" spans="1:242" s="46" customFormat="1" ht="78.75">
      <c r="A126" s="30" t="s">
        <v>205</v>
      </c>
      <c r="B126" s="16" t="s">
        <v>206</v>
      </c>
      <c r="C126" s="18">
        <v>0</v>
      </c>
      <c r="D126" s="18">
        <v>136</v>
      </c>
      <c r="E126" s="18">
        <v>136</v>
      </c>
      <c r="F126" s="21"/>
      <c r="G126" s="22"/>
      <c r="H126" s="22"/>
      <c r="I126" s="3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c r="EA126" s="22"/>
      <c r="EB126" s="22"/>
      <c r="EC126" s="22"/>
      <c r="ED126" s="22"/>
      <c r="EE126" s="22"/>
      <c r="EF126" s="22"/>
      <c r="EG126" s="22"/>
      <c r="EH126" s="22"/>
      <c r="EI126" s="22"/>
      <c r="EJ126" s="22"/>
      <c r="EK126" s="22"/>
      <c r="EL126" s="22"/>
      <c r="EM126" s="22"/>
      <c r="EN126" s="22"/>
      <c r="EO126" s="22"/>
      <c r="EP126" s="22"/>
      <c r="EQ126" s="22"/>
      <c r="ER126" s="22"/>
      <c r="ES126" s="22"/>
      <c r="ET126" s="22"/>
      <c r="EU126" s="22"/>
      <c r="EV126" s="22"/>
      <c r="EW126" s="22"/>
      <c r="EX126" s="22"/>
      <c r="EY126" s="22"/>
      <c r="EZ126" s="22"/>
      <c r="FA126" s="22"/>
      <c r="FB126" s="22"/>
      <c r="FC126" s="22"/>
      <c r="FD126" s="22"/>
      <c r="FE126" s="22"/>
      <c r="FF126" s="22"/>
      <c r="FG126" s="22"/>
      <c r="FH126" s="22"/>
      <c r="FI126" s="22"/>
      <c r="FJ126" s="22"/>
      <c r="FK126" s="22"/>
      <c r="FL126" s="22"/>
      <c r="FM126" s="22"/>
      <c r="FN126" s="22"/>
      <c r="FO126" s="22"/>
      <c r="FP126" s="22"/>
      <c r="FQ126" s="22"/>
      <c r="FR126" s="22"/>
      <c r="FS126" s="22"/>
      <c r="FT126" s="22"/>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2"/>
      <c r="GR126" s="22"/>
      <c r="GS126" s="22"/>
      <c r="GT126" s="22"/>
      <c r="GU126" s="22"/>
      <c r="GV126" s="22"/>
      <c r="GW126" s="22"/>
      <c r="GX126" s="22"/>
      <c r="GY126" s="22"/>
      <c r="GZ126" s="22"/>
      <c r="HA126" s="22"/>
      <c r="HB126" s="22"/>
      <c r="HC126" s="22"/>
      <c r="HD126" s="22"/>
      <c r="HE126" s="22"/>
      <c r="HF126" s="22"/>
      <c r="HG126" s="22"/>
      <c r="HH126" s="22"/>
      <c r="HI126" s="22"/>
      <c r="HJ126" s="22"/>
      <c r="HK126" s="22"/>
      <c r="HL126" s="22"/>
      <c r="HM126" s="22"/>
      <c r="HN126" s="22"/>
      <c r="HO126" s="22"/>
      <c r="HP126" s="22"/>
      <c r="HQ126" s="22"/>
      <c r="HR126" s="22"/>
      <c r="HS126" s="22"/>
      <c r="HT126" s="22"/>
      <c r="HU126" s="22"/>
      <c r="HV126" s="22"/>
      <c r="HW126" s="22"/>
      <c r="HX126" s="22"/>
      <c r="HY126" s="22"/>
      <c r="HZ126" s="22"/>
      <c r="IA126" s="22"/>
      <c r="IB126" s="22"/>
      <c r="IC126" s="22"/>
      <c r="ID126" s="22"/>
      <c r="IE126" s="22"/>
      <c r="IF126" s="22"/>
      <c r="IG126" s="22"/>
      <c r="IH126" s="22"/>
    </row>
    <row r="127" spans="1:242" s="46" customFormat="1" ht="110.25">
      <c r="A127" s="30" t="s">
        <v>207</v>
      </c>
      <c r="B127" s="16" t="s">
        <v>208</v>
      </c>
      <c r="C127" s="18">
        <v>0</v>
      </c>
      <c r="D127" s="18">
        <v>410</v>
      </c>
      <c r="E127" s="18">
        <v>410</v>
      </c>
      <c r="F127" s="21"/>
      <c r="G127" s="22"/>
      <c r="H127" s="22"/>
      <c r="I127" s="3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c r="EA127" s="22"/>
      <c r="EB127" s="22"/>
      <c r="EC127" s="22"/>
      <c r="ED127" s="22"/>
      <c r="EE127" s="22"/>
      <c r="EF127" s="22"/>
      <c r="EG127" s="22"/>
      <c r="EH127" s="22"/>
      <c r="EI127" s="22"/>
      <c r="EJ127" s="22"/>
      <c r="EK127" s="22"/>
      <c r="EL127" s="22"/>
      <c r="EM127" s="22"/>
      <c r="EN127" s="22"/>
      <c r="EO127" s="22"/>
      <c r="EP127" s="22"/>
      <c r="EQ127" s="22"/>
      <c r="ER127" s="22"/>
      <c r="ES127" s="22"/>
      <c r="ET127" s="22"/>
      <c r="EU127" s="22"/>
      <c r="EV127" s="22"/>
      <c r="EW127" s="22"/>
      <c r="EX127" s="22"/>
      <c r="EY127" s="22"/>
      <c r="EZ127" s="22"/>
      <c r="FA127" s="22"/>
      <c r="FB127" s="22"/>
      <c r="FC127" s="22"/>
      <c r="FD127" s="22"/>
      <c r="FE127" s="22"/>
      <c r="FF127" s="22"/>
      <c r="FG127" s="22"/>
      <c r="FH127" s="22"/>
      <c r="FI127" s="22"/>
      <c r="FJ127" s="22"/>
      <c r="FK127" s="22"/>
      <c r="FL127" s="22"/>
      <c r="FM127" s="22"/>
      <c r="FN127" s="22"/>
      <c r="FO127" s="22"/>
      <c r="FP127" s="22"/>
      <c r="FQ127" s="22"/>
      <c r="FR127" s="22"/>
      <c r="FS127" s="22"/>
      <c r="FT127" s="22"/>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2"/>
      <c r="GR127" s="22"/>
      <c r="GS127" s="22"/>
      <c r="GT127" s="22"/>
      <c r="GU127" s="22"/>
      <c r="GV127" s="22"/>
      <c r="GW127" s="22"/>
      <c r="GX127" s="22"/>
      <c r="GY127" s="22"/>
      <c r="GZ127" s="22"/>
      <c r="HA127" s="22"/>
      <c r="HB127" s="22"/>
      <c r="HC127" s="22"/>
      <c r="HD127" s="22"/>
      <c r="HE127" s="22"/>
      <c r="HF127" s="22"/>
      <c r="HG127" s="22"/>
      <c r="HH127" s="22"/>
      <c r="HI127" s="22"/>
      <c r="HJ127" s="22"/>
      <c r="HK127" s="22"/>
      <c r="HL127" s="22"/>
      <c r="HM127" s="22"/>
      <c r="HN127" s="22"/>
      <c r="HO127" s="22"/>
      <c r="HP127" s="22"/>
      <c r="HQ127" s="22"/>
      <c r="HR127" s="22"/>
      <c r="HS127" s="22"/>
      <c r="HT127" s="22"/>
      <c r="HU127" s="22"/>
      <c r="HV127" s="22"/>
      <c r="HW127" s="22"/>
      <c r="HX127" s="22"/>
      <c r="HY127" s="22"/>
      <c r="HZ127" s="22"/>
      <c r="IA127" s="22"/>
      <c r="IB127" s="22"/>
      <c r="IC127" s="22"/>
      <c r="ID127" s="22"/>
      <c r="IE127" s="22"/>
      <c r="IF127" s="22"/>
      <c r="IG127" s="22"/>
      <c r="IH127" s="22"/>
    </row>
    <row r="128" spans="1:242" s="46" customFormat="1" ht="115.5" customHeight="1">
      <c r="A128" s="30" t="s">
        <v>209</v>
      </c>
      <c r="B128" s="16" t="s">
        <v>208</v>
      </c>
      <c r="C128" s="18">
        <v>1284.4000000000001</v>
      </c>
      <c r="D128" s="18">
        <v>133.69999999999999</v>
      </c>
      <c r="E128" s="18">
        <v>165.4</v>
      </c>
      <c r="F128" s="21"/>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c r="DS128" s="22"/>
      <c r="DT128" s="22"/>
      <c r="DU128" s="22"/>
      <c r="DV128" s="22"/>
      <c r="DW128" s="22"/>
      <c r="DX128" s="22"/>
      <c r="DY128" s="22"/>
      <c r="DZ128" s="22"/>
      <c r="EA128" s="22"/>
      <c r="EB128" s="22"/>
      <c r="EC128" s="22"/>
      <c r="ED128" s="22"/>
      <c r="EE128" s="22"/>
      <c r="EF128" s="22"/>
      <c r="EG128" s="22"/>
      <c r="EH128" s="22"/>
      <c r="EI128" s="22"/>
      <c r="EJ128" s="22"/>
      <c r="EK128" s="22"/>
      <c r="EL128" s="22"/>
      <c r="EM128" s="22"/>
      <c r="EN128" s="22"/>
      <c r="EO128" s="22"/>
      <c r="EP128" s="22"/>
      <c r="EQ128" s="22"/>
      <c r="ER128" s="22"/>
      <c r="ES128" s="22"/>
      <c r="ET128" s="22"/>
      <c r="EU128" s="22"/>
      <c r="EV128" s="22"/>
      <c r="EW128" s="22"/>
      <c r="EX128" s="22"/>
      <c r="EY128" s="22"/>
      <c r="EZ128" s="22"/>
      <c r="FA128" s="22"/>
      <c r="FB128" s="22"/>
      <c r="FC128" s="22"/>
      <c r="FD128" s="22"/>
      <c r="FE128" s="22"/>
      <c r="FF128" s="22"/>
      <c r="FG128" s="22"/>
      <c r="FH128" s="22"/>
      <c r="FI128" s="22"/>
      <c r="FJ128" s="22"/>
      <c r="FK128" s="22"/>
      <c r="FL128" s="22"/>
      <c r="FM128" s="22"/>
      <c r="FN128" s="22"/>
      <c r="FO128" s="22"/>
      <c r="FP128" s="22"/>
      <c r="FQ128" s="22"/>
      <c r="FR128" s="22"/>
      <c r="FS128" s="22"/>
      <c r="FT128" s="22"/>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2"/>
      <c r="GR128" s="22"/>
      <c r="GS128" s="22"/>
      <c r="GT128" s="22"/>
      <c r="GU128" s="22"/>
      <c r="GV128" s="22"/>
      <c r="GW128" s="22"/>
      <c r="GX128" s="22"/>
      <c r="GY128" s="22"/>
      <c r="GZ128" s="22"/>
      <c r="HA128" s="22"/>
      <c r="HB128" s="22"/>
      <c r="HC128" s="22"/>
      <c r="HD128" s="22"/>
      <c r="HE128" s="22"/>
      <c r="HF128" s="22"/>
      <c r="HG128" s="22"/>
      <c r="HH128" s="22"/>
      <c r="HI128" s="22"/>
      <c r="HJ128" s="22"/>
      <c r="HK128" s="22"/>
      <c r="HL128" s="22"/>
      <c r="HM128" s="22"/>
      <c r="HN128" s="22"/>
      <c r="HO128" s="22"/>
      <c r="HP128" s="22"/>
      <c r="HQ128" s="22"/>
      <c r="HR128" s="22"/>
      <c r="HS128" s="22"/>
      <c r="HT128" s="22"/>
      <c r="HU128" s="22"/>
      <c r="HV128" s="22"/>
      <c r="HW128" s="22"/>
      <c r="HX128" s="22"/>
      <c r="HY128" s="22"/>
      <c r="HZ128" s="22"/>
      <c r="IA128" s="22"/>
      <c r="IB128" s="22"/>
      <c r="IC128" s="22"/>
      <c r="ID128" s="22"/>
      <c r="IE128" s="22"/>
      <c r="IF128" s="22"/>
      <c r="IG128" s="22"/>
      <c r="IH128" s="22"/>
    </row>
    <row r="129" spans="1:240" s="46" customFormat="1" ht="20.25" customHeight="1">
      <c r="A129" s="9" t="s">
        <v>210</v>
      </c>
      <c r="B129" s="10" t="s">
        <v>211</v>
      </c>
      <c r="C129" s="11">
        <f>C130+C131</f>
        <v>19</v>
      </c>
      <c r="D129" s="11">
        <f>D130</f>
        <v>312.39999999999998</v>
      </c>
      <c r="E129" s="11">
        <f>E130</f>
        <v>311.89999999999998</v>
      </c>
      <c r="F129" s="21"/>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c r="ED129" s="22"/>
      <c r="EE129" s="22"/>
      <c r="EF129" s="22"/>
      <c r="EG129" s="22"/>
      <c r="EH129" s="22"/>
      <c r="EI129" s="22"/>
      <c r="EJ129" s="22"/>
      <c r="EK129" s="22"/>
      <c r="EL129" s="22"/>
      <c r="EM129" s="22"/>
      <c r="EN129" s="22"/>
      <c r="EO129" s="22"/>
      <c r="EP129" s="22"/>
      <c r="EQ129" s="22"/>
      <c r="ER129" s="22"/>
      <c r="ES129" s="22"/>
      <c r="ET129" s="22"/>
      <c r="EU129" s="22"/>
      <c r="EV129" s="22"/>
      <c r="EW129" s="22"/>
      <c r="EX129" s="22"/>
      <c r="EY129" s="22"/>
      <c r="EZ129" s="22"/>
      <c r="FA129" s="22"/>
      <c r="FB129" s="22"/>
      <c r="FC129" s="22"/>
      <c r="FD129" s="22"/>
      <c r="FE129" s="22"/>
      <c r="FF129" s="22"/>
      <c r="FG129" s="22"/>
      <c r="FH129" s="22"/>
      <c r="FI129" s="22"/>
      <c r="FJ129" s="22"/>
      <c r="FK129" s="22"/>
      <c r="FL129" s="22"/>
      <c r="FM129" s="22"/>
      <c r="FN129" s="22"/>
      <c r="FO129" s="22"/>
      <c r="FP129" s="22"/>
      <c r="FQ129" s="22"/>
      <c r="FR129" s="22"/>
      <c r="FS129" s="22"/>
      <c r="FT129" s="22"/>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2"/>
      <c r="GR129" s="22"/>
      <c r="GS129" s="22"/>
      <c r="GT129" s="22"/>
      <c r="GU129" s="22"/>
      <c r="GV129" s="22"/>
      <c r="GW129" s="22"/>
      <c r="GX129" s="22"/>
      <c r="GY129" s="22"/>
      <c r="GZ129" s="22"/>
      <c r="HA129" s="22"/>
      <c r="HB129" s="22"/>
      <c r="HC129" s="22"/>
      <c r="HD129" s="22"/>
      <c r="HE129" s="22"/>
      <c r="HF129" s="22"/>
      <c r="HG129" s="22"/>
      <c r="HH129" s="22"/>
      <c r="HI129" s="22"/>
      <c r="HJ129" s="22"/>
      <c r="HK129" s="22"/>
      <c r="HL129" s="22"/>
      <c r="HM129" s="22"/>
      <c r="HN129" s="22"/>
      <c r="HO129" s="22"/>
      <c r="HP129" s="22"/>
      <c r="HQ129" s="22"/>
      <c r="HR129" s="22"/>
      <c r="HS129" s="22"/>
      <c r="HT129" s="22"/>
      <c r="HU129" s="22"/>
      <c r="HV129" s="22"/>
      <c r="HW129" s="22"/>
      <c r="HX129" s="22"/>
      <c r="HY129" s="22"/>
      <c r="HZ129" s="22"/>
      <c r="IA129" s="22"/>
      <c r="IB129" s="22"/>
      <c r="IC129" s="22"/>
      <c r="ID129" s="22"/>
      <c r="IE129" s="22"/>
      <c r="IF129" s="22"/>
    </row>
    <row r="130" spans="1:240" s="46" customFormat="1" ht="15.75">
      <c r="A130" s="8" t="s">
        <v>212</v>
      </c>
      <c r="B130" s="16" t="s">
        <v>213</v>
      </c>
      <c r="C130" s="17">
        <v>0</v>
      </c>
      <c r="D130" s="17">
        <v>312.39999999999998</v>
      </c>
      <c r="E130" s="17">
        <v>311.89999999999998</v>
      </c>
      <c r="F130" s="21"/>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c r="DJ130" s="22"/>
      <c r="DK130" s="22"/>
      <c r="DL130" s="22"/>
      <c r="DM130" s="22"/>
      <c r="DN130" s="22"/>
      <c r="DO130" s="22"/>
      <c r="DP130" s="22"/>
      <c r="DQ130" s="22"/>
      <c r="DR130" s="22"/>
      <c r="DS130" s="22"/>
      <c r="DT130" s="22"/>
      <c r="DU130" s="22"/>
      <c r="DV130" s="22"/>
      <c r="DW130" s="22"/>
      <c r="DX130" s="22"/>
      <c r="DY130" s="22"/>
      <c r="DZ130" s="22"/>
      <c r="EA130" s="22"/>
      <c r="EB130" s="22"/>
      <c r="EC130" s="22"/>
      <c r="ED130" s="22"/>
      <c r="EE130" s="22"/>
      <c r="EF130" s="22"/>
      <c r="EG130" s="22"/>
      <c r="EH130" s="22"/>
      <c r="EI130" s="22"/>
      <c r="EJ130" s="22"/>
      <c r="EK130" s="22"/>
      <c r="EL130" s="22"/>
      <c r="EM130" s="22"/>
      <c r="EN130" s="22"/>
      <c r="EO130" s="22"/>
      <c r="EP130" s="22"/>
      <c r="EQ130" s="22"/>
      <c r="ER130" s="22"/>
      <c r="ES130" s="22"/>
      <c r="ET130" s="22"/>
      <c r="EU130" s="22"/>
      <c r="EV130" s="22"/>
      <c r="EW130" s="22"/>
      <c r="EX130" s="22"/>
      <c r="EY130" s="22"/>
      <c r="EZ130" s="22"/>
      <c r="FA130" s="22"/>
      <c r="FB130" s="22"/>
      <c r="FC130" s="22"/>
      <c r="FD130" s="22"/>
      <c r="FE130" s="22"/>
      <c r="FF130" s="22"/>
      <c r="FG130" s="22"/>
      <c r="FH130" s="22"/>
      <c r="FI130" s="22"/>
      <c r="FJ130" s="22"/>
      <c r="FK130" s="22"/>
      <c r="FL130" s="22"/>
      <c r="FM130" s="22"/>
      <c r="FN130" s="22"/>
      <c r="FO130" s="22"/>
      <c r="FP130" s="22"/>
      <c r="FQ130" s="22"/>
      <c r="FR130" s="22"/>
      <c r="FS130" s="22"/>
      <c r="FT130" s="22"/>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2"/>
      <c r="GR130" s="22"/>
      <c r="GS130" s="22"/>
      <c r="GT130" s="22"/>
      <c r="GU130" s="22"/>
      <c r="GV130" s="22"/>
      <c r="GW130" s="22"/>
      <c r="GX130" s="22"/>
      <c r="GY130" s="22"/>
      <c r="GZ130" s="22"/>
      <c r="HA130" s="22"/>
      <c r="HB130" s="22"/>
      <c r="HC130" s="22"/>
      <c r="HD130" s="22"/>
      <c r="HE130" s="22"/>
      <c r="HF130" s="22"/>
      <c r="HG130" s="22"/>
      <c r="HH130" s="22"/>
      <c r="HI130" s="22"/>
      <c r="HJ130" s="22"/>
      <c r="HK130" s="22"/>
      <c r="HL130" s="22"/>
      <c r="HM130" s="22"/>
      <c r="HN130" s="22"/>
      <c r="HO130" s="22"/>
      <c r="HP130" s="22"/>
      <c r="HQ130" s="22"/>
      <c r="HR130" s="22"/>
      <c r="HS130" s="22"/>
      <c r="HT130" s="22"/>
      <c r="HU130" s="22"/>
      <c r="HV130" s="22"/>
      <c r="HW130" s="22"/>
      <c r="HX130" s="22"/>
      <c r="HY130" s="22"/>
      <c r="HZ130" s="22"/>
      <c r="IA130" s="22"/>
      <c r="IB130" s="22"/>
      <c r="IC130" s="22"/>
      <c r="ID130" s="22"/>
      <c r="IE130" s="22"/>
      <c r="IF130" s="22"/>
    </row>
    <row r="131" spans="1:240" s="46" customFormat="1" ht="15.75">
      <c r="A131" s="8" t="s">
        <v>214</v>
      </c>
      <c r="B131" s="16" t="s">
        <v>213</v>
      </c>
      <c r="C131" s="17">
        <v>19</v>
      </c>
      <c r="D131" s="17">
        <v>0</v>
      </c>
      <c r="E131" s="17">
        <v>0</v>
      </c>
      <c r="F131" s="21"/>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c r="DS131" s="22"/>
      <c r="DT131" s="22"/>
      <c r="DU131" s="22"/>
      <c r="DV131" s="22"/>
      <c r="DW131" s="22"/>
      <c r="DX131" s="22"/>
      <c r="DY131" s="22"/>
      <c r="DZ131" s="22"/>
      <c r="EA131" s="22"/>
      <c r="EB131" s="22"/>
      <c r="EC131" s="22"/>
      <c r="ED131" s="22"/>
      <c r="EE131" s="22"/>
      <c r="EF131" s="22"/>
      <c r="EG131" s="22"/>
      <c r="EH131" s="22"/>
      <c r="EI131" s="22"/>
      <c r="EJ131" s="22"/>
      <c r="EK131" s="22"/>
      <c r="EL131" s="22"/>
      <c r="EM131" s="22"/>
      <c r="EN131" s="22"/>
      <c r="EO131" s="22"/>
      <c r="EP131" s="22"/>
      <c r="EQ131" s="22"/>
      <c r="ER131" s="22"/>
      <c r="ES131" s="22"/>
      <c r="ET131" s="22"/>
      <c r="EU131" s="22"/>
      <c r="EV131" s="22"/>
      <c r="EW131" s="22"/>
      <c r="EX131" s="22"/>
      <c r="EY131" s="22"/>
      <c r="EZ131" s="22"/>
      <c r="FA131" s="22"/>
      <c r="FB131" s="22"/>
      <c r="FC131" s="22"/>
      <c r="FD131" s="22"/>
      <c r="FE131" s="22"/>
      <c r="FF131" s="22"/>
      <c r="FG131" s="22"/>
      <c r="FH131" s="22"/>
      <c r="FI131" s="22"/>
      <c r="FJ131" s="22"/>
      <c r="FK131" s="22"/>
      <c r="FL131" s="22"/>
      <c r="FM131" s="22"/>
      <c r="FN131" s="22"/>
      <c r="FO131" s="22"/>
      <c r="FP131" s="22"/>
      <c r="FQ131" s="22"/>
      <c r="FR131" s="22"/>
      <c r="FS131" s="22"/>
      <c r="FT131" s="22"/>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2"/>
      <c r="GR131" s="22"/>
      <c r="GS131" s="22"/>
      <c r="GT131" s="22"/>
      <c r="GU131" s="22"/>
      <c r="GV131" s="22"/>
      <c r="GW131" s="22"/>
      <c r="GX131" s="22"/>
      <c r="GY131" s="22"/>
      <c r="GZ131" s="22"/>
      <c r="HA131" s="22"/>
      <c r="HB131" s="22"/>
      <c r="HC131" s="22"/>
      <c r="HD131" s="22"/>
      <c r="HE131" s="22"/>
      <c r="HF131" s="22"/>
      <c r="HG131" s="22"/>
      <c r="HH131" s="22"/>
      <c r="HI131" s="22"/>
      <c r="HJ131" s="22"/>
      <c r="HK131" s="22"/>
      <c r="HL131" s="22"/>
      <c r="HM131" s="22"/>
      <c r="HN131" s="22"/>
      <c r="HO131" s="22"/>
      <c r="HP131" s="22"/>
      <c r="HQ131" s="22"/>
      <c r="HR131" s="22"/>
      <c r="HS131" s="22"/>
      <c r="HT131" s="22"/>
      <c r="HU131" s="22"/>
      <c r="HV131" s="22"/>
      <c r="HW131" s="22"/>
      <c r="HX131" s="22"/>
      <c r="HY131" s="22"/>
      <c r="HZ131" s="22"/>
      <c r="IA131" s="22"/>
      <c r="IB131" s="22"/>
      <c r="IC131" s="22"/>
      <c r="ID131" s="22"/>
      <c r="IE131" s="22"/>
      <c r="IF131" s="22"/>
    </row>
    <row r="132" spans="1:240" s="46" customFormat="1" ht="15.75">
      <c r="A132" s="47" t="s">
        <v>215</v>
      </c>
      <c r="B132" s="10" t="s">
        <v>216</v>
      </c>
      <c r="C132" s="11">
        <f t="shared" ref="C132" si="0">C133</f>
        <v>166</v>
      </c>
      <c r="D132" s="17">
        <v>0</v>
      </c>
      <c r="E132" s="17">
        <v>0</v>
      </c>
      <c r="F132" s="21"/>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2"/>
      <c r="HN132" s="22"/>
      <c r="HO132" s="22"/>
      <c r="HP132" s="22"/>
      <c r="HQ132" s="22"/>
      <c r="HR132" s="22"/>
      <c r="HS132" s="22"/>
      <c r="HT132" s="22"/>
      <c r="HU132" s="22"/>
      <c r="HV132" s="22"/>
      <c r="HW132" s="22"/>
      <c r="HX132" s="22"/>
      <c r="HY132" s="22"/>
      <c r="HZ132" s="22"/>
      <c r="IA132" s="22"/>
      <c r="IB132" s="22"/>
      <c r="IC132" s="22"/>
      <c r="ID132" s="22"/>
      <c r="IE132" s="22"/>
      <c r="IF132" s="22"/>
    </row>
    <row r="133" spans="1:240" s="46" customFormat="1" ht="31.5">
      <c r="A133" s="47" t="s">
        <v>217</v>
      </c>
      <c r="B133" s="48" t="s">
        <v>218</v>
      </c>
      <c r="C133" s="17">
        <v>166</v>
      </c>
      <c r="D133" s="17">
        <v>0</v>
      </c>
      <c r="E133" s="17">
        <v>0</v>
      </c>
      <c r="F133" s="21"/>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c r="EV133" s="22"/>
      <c r="EW133" s="22"/>
      <c r="EX133" s="22"/>
      <c r="EY133" s="22"/>
      <c r="EZ133" s="22"/>
      <c r="FA133" s="22"/>
      <c r="FB133" s="22"/>
      <c r="FC133" s="22"/>
      <c r="FD133" s="22"/>
      <c r="FE133" s="22"/>
      <c r="FF133" s="22"/>
      <c r="FG133" s="22"/>
      <c r="FH133" s="22"/>
      <c r="FI133" s="22"/>
      <c r="FJ133" s="22"/>
      <c r="FK133" s="22"/>
      <c r="FL133" s="22"/>
      <c r="FM133" s="22"/>
      <c r="FN133" s="22"/>
      <c r="FO133" s="22"/>
      <c r="FP133" s="22"/>
      <c r="FQ133" s="22"/>
      <c r="FR133" s="22"/>
      <c r="FS133" s="22"/>
      <c r="FT133" s="22"/>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2"/>
      <c r="GR133" s="22"/>
      <c r="GS133" s="22"/>
      <c r="GT133" s="22"/>
      <c r="GU133" s="22"/>
      <c r="GV133" s="22"/>
      <c r="GW133" s="22"/>
      <c r="GX133" s="22"/>
      <c r="GY133" s="22"/>
      <c r="GZ133" s="22"/>
      <c r="HA133" s="22"/>
      <c r="HB133" s="22"/>
      <c r="HC133" s="22"/>
      <c r="HD133" s="22"/>
      <c r="HE133" s="22"/>
      <c r="HF133" s="22"/>
      <c r="HG133" s="22"/>
      <c r="HH133" s="22"/>
      <c r="HI133" s="22"/>
      <c r="HJ133" s="22"/>
      <c r="HK133" s="22"/>
      <c r="HL133" s="22"/>
      <c r="HM133" s="22"/>
      <c r="HN133" s="22"/>
      <c r="HO133" s="22"/>
      <c r="HP133" s="22"/>
      <c r="HQ133" s="22"/>
      <c r="HR133" s="22"/>
      <c r="HS133" s="22"/>
      <c r="HT133" s="22"/>
      <c r="HU133" s="22"/>
      <c r="HV133" s="22"/>
      <c r="HW133" s="22"/>
      <c r="HX133" s="22"/>
      <c r="HY133" s="22"/>
      <c r="HZ133" s="22"/>
      <c r="IA133" s="22"/>
      <c r="IB133" s="22"/>
      <c r="IC133" s="22"/>
      <c r="ID133" s="22"/>
      <c r="IE133" s="22"/>
      <c r="IF133" s="22"/>
    </row>
    <row r="134" spans="1:240" s="46" customFormat="1" ht="15.75">
      <c r="A134" s="72" t="s">
        <v>219</v>
      </c>
      <c r="B134" s="72"/>
      <c r="C134" s="11">
        <f>C129+C86+C76+C58+C54+C43+C132</f>
        <v>236102.80000000002</v>
      </c>
      <c r="D134" s="11">
        <f>D129+D86+D76+D58+D54+D43</f>
        <v>116883.49999999997</v>
      </c>
      <c r="E134" s="11">
        <f>E129+E86+E76+E58+E54+E43</f>
        <v>116179.49999999999</v>
      </c>
      <c r="F134" s="21"/>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c r="EA134" s="22"/>
      <c r="EB134" s="22"/>
      <c r="EC134" s="22"/>
      <c r="ED134" s="22"/>
      <c r="EE134" s="22"/>
      <c r="EF134" s="22"/>
      <c r="EG134" s="22"/>
      <c r="EH134" s="22"/>
      <c r="EI134" s="22"/>
      <c r="EJ134" s="22"/>
      <c r="EK134" s="22"/>
      <c r="EL134" s="22"/>
      <c r="EM134" s="22"/>
      <c r="EN134" s="22"/>
      <c r="EO134" s="22"/>
      <c r="EP134" s="22"/>
      <c r="EQ134" s="22"/>
      <c r="ER134" s="22"/>
      <c r="ES134" s="22"/>
      <c r="ET134" s="22"/>
      <c r="EU134" s="22"/>
      <c r="EV134" s="22"/>
      <c r="EW134" s="22"/>
      <c r="EX134" s="22"/>
      <c r="EY134" s="22"/>
      <c r="EZ134" s="22"/>
      <c r="FA134" s="22"/>
      <c r="FB134" s="22"/>
      <c r="FC134" s="22"/>
      <c r="FD134" s="22"/>
      <c r="FE134" s="22"/>
      <c r="FF134" s="22"/>
      <c r="FG134" s="22"/>
      <c r="FH134" s="22"/>
      <c r="FI134" s="22"/>
      <c r="FJ134" s="22"/>
      <c r="FK134" s="22"/>
      <c r="FL134" s="22"/>
      <c r="FM134" s="22"/>
      <c r="FN134" s="22"/>
      <c r="FO134" s="22"/>
      <c r="FP134" s="22"/>
      <c r="FQ134" s="22"/>
      <c r="FR134" s="22"/>
      <c r="FS134" s="22"/>
      <c r="FT134" s="22"/>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2"/>
      <c r="GR134" s="22"/>
      <c r="GS134" s="22"/>
      <c r="GT134" s="22"/>
      <c r="GU134" s="22"/>
      <c r="GV134" s="22"/>
      <c r="GW134" s="22"/>
      <c r="GX134" s="22"/>
      <c r="GY134" s="22"/>
      <c r="GZ134" s="22"/>
      <c r="HA134" s="22"/>
      <c r="HB134" s="22"/>
      <c r="HC134" s="22"/>
      <c r="HD134" s="22"/>
      <c r="HE134" s="22"/>
      <c r="HF134" s="22"/>
      <c r="HG134" s="22"/>
      <c r="HH134" s="22"/>
      <c r="HI134" s="22"/>
      <c r="HJ134" s="22"/>
      <c r="HK134" s="22"/>
      <c r="HL134" s="22"/>
      <c r="HM134" s="22"/>
      <c r="HN134" s="22"/>
      <c r="HO134" s="22"/>
      <c r="HP134" s="22"/>
      <c r="HQ134" s="22"/>
      <c r="HR134" s="22"/>
      <c r="HS134" s="22"/>
      <c r="HT134" s="22"/>
      <c r="HU134" s="22"/>
      <c r="HV134" s="22"/>
      <c r="HW134" s="22"/>
      <c r="HX134" s="22"/>
      <c r="HY134" s="22"/>
      <c r="HZ134" s="22"/>
      <c r="IA134" s="22"/>
      <c r="IB134" s="22"/>
      <c r="IC134" s="22"/>
      <c r="ID134" s="22"/>
      <c r="IE134" s="22"/>
      <c r="IF134" s="22"/>
    </row>
    <row r="135" spans="1:240" s="46" customFormat="1" ht="15.75">
      <c r="A135" s="49" t="s">
        <v>220</v>
      </c>
      <c r="B135" s="50" t="s">
        <v>221</v>
      </c>
      <c r="C135" s="11">
        <f>C134+C42</f>
        <v>2712661.2999999993</v>
      </c>
      <c r="D135" s="11">
        <f>D134+D42</f>
        <v>2473788.2000000002</v>
      </c>
      <c r="E135" s="11">
        <f>E134+E42</f>
        <v>2619505.3000000003</v>
      </c>
      <c r="F135" s="21"/>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EY135" s="22"/>
      <c r="EZ135" s="22"/>
      <c r="FA135" s="22"/>
      <c r="FB135" s="22"/>
      <c r="FC135" s="22"/>
      <c r="FD135" s="22"/>
      <c r="FE135" s="22"/>
      <c r="FF135" s="22"/>
      <c r="FG135" s="22"/>
      <c r="FH135" s="22"/>
      <c r="FI135" s="22"/>
      <c r="FJ135" s="22"/>
      <c r="FK135" s="22"/>
      <c r="FL135" s="22"/>
      <c r="FM135" s="22"/>
      <c r="FN135" s="22"/>
      <c r="FO135" s="22"/>
      <c r="FP135" s="22"/>
      <c r="FQ135" s="22"/>
      <c r="FR135" s="22"/>
      <c r="FS135" s="22"/>
      <c r="FT135" s="22"/>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2"/>
      <c r="GR135" s="22"/>
      <c r="GS135" s="22"/>
      <c r="GT135" s="22"/>
      <c r="GU135" s="22"/>
      <c r="GV135" s="22"/>
      <c r="GW135" s="22"/>
      <c r="GX135" s="22"/>
      <c r="GY135" s="22"/>
      <c r="GZ135" s="22"/>
      <c r="HA135" s="22"/>
      <c r="HB135" s="22"/>
      <c r="HC135" s="22"/>
      <c r="HD135" s="22"/>
      <c r="HE135" s="22"/>
      <c r="HF135" s="22"/>
      <c r="HG135" s="22"/>
      <c r="HH135" s="22"/>
      <c r="HI135" s="22"/>
      <c r="HJ135" s="22"/>
      <c r="HK135" s="22"/>
      <c r="HL135" s="22"/>
      <c r="HM135" s="22"/>
      <c r="HN135" s="22"/>
      <c r="HO135" s="22"/>
      <c r="HP135" s="22"/>
      <c r="HQ135" s="22"/>
      <c r="HR135" s="22"/>
      <c r="HS135" s="22"/>
      <c r="HT135" s="22"/>
      <c r="HU135" s="22"/>
      <c r="HV135" s="22"/>
      <c r="HW135" s="22"/>
      <c r="HX135" s="22"/>
      <c r="HY135" s="22"/>
      <c r="HZ135" s="22"/>
      <c r="IA135" s="22"/>
      <c r="IB135" s="22"/>
      <c r="IC135" s="22"/>
      <c r="ID135" s="22"/>
      <c r="IE135" s="22"/>
      <c r="IF135" s="22"/>
    </row>
    <row r="136" spans="1:240" s="46" customFormat="1" ht="47.25">
      <c r="A136" s="9" t="s">
        <v>222</v>
      </c>
      <c r="B136" s="51" t="s">
        <v>223</v>
      </c>
      <c r="C136" s="11">
        <f>C137+C142+C200+C244</f>
        <v>5229154.7</v>
      </c>
      <c r="D136" s="11">
        <f>D137+D142+D200+D244</f>
        <v>3991394.5</v>
      </c>
      <c r="E136" s="11">
        <f>E137+E142+E200+E244</f>
        <v>3620903.5999999996</v>
      </c>
      <c r="F136" s="21"/>
      <c r="G136" s="3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c r="EA136" s="22"/>
      <c r="EB136" s="22"/>
      <c r="EC136" s="22"/>
      <c r="ED136" s="22"/>
      <c r="EE136" s="22"/>
      <c r="EF136" s="22"/>
      <c r="EG136" s="22"/>
      <c r="EH136" s="22"/>
      <c r="EI136" s="22"/>
      <c r="EJ136" s="22"/>
      <c r="EK136" s="22"/>
      <c r="EL136" s="22"/>
      <c r="EM136" s="22"/>
      <c r="EN136" s="22"/>
      <c r="EO136" s="22"/>
      <c r="EP136" s="22"/>
      <c r="EQ136" s="22"/>
      <c r="ER136" s="22"/>
      <c r="ES136" s="22"/>
      <c r="ET136" s="22"/>
      <c r="EU136" s="22"/>
      <c r="EV136" s="22"/>
      <c r="EW136" s="22"/>
      <c r="EX136" s="22"/>
      <c r="EY136" s="22"/>
      <c r="EZ136" s="22"/>
      <c r="FA136" s="22"/>
      <c r="FB136" s="22"/>
      <c r="FC136" s="22"/>
      <c r="FD136" s="22"/>
      <c r="FE136" s="22"/>
      <c r="FF136" s="22"/>
      <c r="FG136" s="22"/>
      <c r="FH136" s="22"/>
      <c r="FI136" s="22"/>
      <c r="FJ136" s="22"/>
      <c r="FK136" s="22"/>
      <c r="FL136" s="22"/>
      <c r="FM136" s="22"/>
      <c r="FN136" s="22"/>
      <c r="FO136" s="22"/>
      <c r="FP136" s="22"/>
      <c r="FQ136" s="22"/>
      <c r="FR136" s="22"/>
      <c r="FS136" s="22"/>
      <c r="FT136" s="22"/>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2"/>
      <c r="GR136" s="22"/>
      <c r="GS136" s="22"/>
      <c r="GT136" s="22"/>
      <c r="GU136" s="22"/>
      <c r="GV136" s="22"/>
      <c r="GW136" s="22"/>
      <c r="GX136" s="22"/>
      <c r="GY136" s="22"/>
      <c r="GZ136" s="22"/>
      <c r="HA136" s="22"/>
      <c r="HB136" s="22"/>
      <c r="HC136" s="22"/>
      <c r="HD136" s="22"/>
      <c r="HE136" s="22"/>
      <c r="HF136" s="22"/>
      <c r="HG136" s="22"/>
      <c r="HH136" s="22"/>
      <c r="HI136" s="22"/>
      <c r="HJ136" s="22"/>
      <c r="HK136" s="22"/>
      <c r="HL136" s="22"/>
      <c r="HM136" s="22"/>
      <c r="HN136" s="22"/>
      <c r="HO136" s="22"/>
      <c r="HP136" s="22"/>
      <c r="HQ136" s="22"/>
      <c r="HR136" s="22"/>
      <c r="HS136" s="22"/>
      <c r="HT136" s="22"/>
      <c r="HU136" s="22"/>
      <c r="HV136" s="22"/>
      <c r="HW136" s="22"/>
      <c r="HX136" s="22"/>
      <c r="HY136" s="22"/>
      <c r="HZ136" s="22"/>
      <c r="IA136" s="22"/>
      <c r="IB136" s="22"/>
      <c r="IC136" s="22"/>
      <c r="ID136" s="22"/>
      <c r="IE136" s="22"/>
      <c r="IF136" s="22"/>
    </row>
    <row r="137" spans="1:240" s="46" customFormat="1" ht="31.5">
      <c r="A137" s="9" t="s">
        <v>224</v>
      </c>
      <c r="B137" s="10" t="s">
        <v>225</v>
      </c>
      <c r="C137" s="11">
        <f>SUM(C138:C141)</f>
        <v>1037019.0999999999</v>
      </c>
      <c r="D137" s="11">
        <f>SUM(D138:D140)</f>
        <v>176472.7</v>
      </c>
      <c r="E137" s="11">
        <f>SUM(E138:E140)</f>
        <v>158427.70000000001</v>
      </c>
      <c r="F137" s="21"/>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c r="EA137" s="22"/>
      <c r="EB137" s="22"/>
      <c r="EC137" s="22"/>
      <c r="ED137" s="22"/>
      <c r="EE137" s="22"/>
      <c r="EF137" s="22"/>
      <c r="EG137" s="22"/>
      <c r="EH137" s="22"/>
      <c r="EI137" s="22"/>
      <c r="EJ137" s="22"/>
      <c r="EK137" s="22"/>
      <c r="EL137" s="22"/>
      <c r="EM137" s="22"/>
      <c r="EN137" s="22"/>
      <c r="EO137" s="22"/>
      <c r="EP137" s="22"/>
      <c r="EQ137" s="22"/>
      <c r="ER137" s="22"/>
      <c r="ES137" s="22"/>
      <c r="ET137" s="22"/>
      <c r="EU137" s="22"/>
      <c r="EV137" s="22"/>
      <c r="EW137" s="22"/>
      <c r="EX137" s="22"/>
      <c r="EY137" s="22"/>
      <c r="EZ137" s="22"/>
      <c r="FA137" s="22"/>
      <c r="FB137" s="22"/>
      <c r="FC137" s="22"/>
      <c r="FD137" s="22"/>
      <c r="FE137" s="22"/>
      <c r="FF137" s="22"/>
      <c r="FG137" s="22"/>
      <c r="FH137" s="22"/>
      <c r="FI137" s="22"/>
      <c r="FJ137" s="22"/>
      <c r="FK137" s="22"/>
      <c r="FL137" s="22"/>
      <c r="FM137" s="22"/>
      <c r="FN137" s="22"/>
      <c r="FO137" s="22"/>
      <c r="FP137" s="22"/>
      <c r="FQ137" s="22"/>
      <c r="FR137" s="22"/>
      <c r="FS137" s="22"/>
      <c r="FT137" s="22"/>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2"/>
      <c r="GR137" s="22"/>
      <c r="GS137" s="22"/>
      <c r="GT137" s="22"/>
      <c r="GU137" s="22"/>
      <c r="GV137" s="22"/>
      <c r="GW137" s="22"/>
      <c r="GX137" s="22"/>
      <c r="GY137" s="22"/>
      <c r="GZ137" s="22"/>
      <c r="HA137" s="22"/>
      <c r="HB137" s="22"/>
      <c r="HC137" s="22"/>
      <c r="HD137" s="22"/>
      <c r="HE137" s="22"/>
      <c r="HF137" s="22"/>
      <c r="HG137" s="22"/>
      <c r="HH137" s="22"/>
      <c r="HI137" s="22"/>
      <c r="HJ137" s="22"/>
      <c r="HK137" s="22"/>
      <c r="HL137" s="22"/>
      <c r="HM137" s="22"/>
      <c r="HN137" s="22"/>
      <c r="HO137" s="22"/>
      <c r="HP137" s="22"/>
      <c r="HQ137" s="22"/>
      <c r="HR137" s="22"/>
      <c r="HS137" s="22"/>
      <c r="HT137" s="22"/>
      <c r="HU137" s="22"/>
      <c r="HV137" s="22"/>
      <c r="HW137" s="22"/>
      <c r="HX137" s="22"/>
      <c r="HY137" s="22"/>
      <c r="HZ137" s="22"/>
      <c r="IA137" s="22"/>
      <c r="IB137" s="22"/>
      <c r="IC137" s="22"/>
      <c r="ID137" s="22"/>
      <c r="IE137" s="22"/>
      <c r="IF137" s="22"/>
    </row>
    <row r="138" spans="1:240" s="46" customFormat="1" ht="47.25">
      <c r="A138" s="8" t="s">
        <v>226</v>
      </c>
      <c r="B138" s="16" t="s">
        <v>227</v>
      </c>
      <c r="C138" s="17">
        <v>237227</v>
      </c>
      <c r="D138" s="17">
        <v>75911</v>
      </c>
      <c r="E138" s="17">
        <v>57866</v>
      </c>
      <c r="F138" s="21"/>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c r="EM138" s="22"/>
      <c r="EN138" s="22"/>
      <c r="EO138" s="22"/>
      <c r="EP138" s="22"/>
      <c r="EQ138" s="22"/>
      <c r="ER138" s="22"/>
      <c r="ES138" s="22"/>
      <c r="ET138" s="22"/>
      <c r="EU138" s="22"/>
      <c r="EV138" s="22"/>
      <c r="EW138" s="22"/>
      <c r="EX138" s="22"/>
      <c r="EY138" s="22"/>
      <c r="EZ138" s="22"/>
      <c r="FA138" s="22"/>
      <c r="FB138" s="22"/>
      <c r="FC138" s="22"/>
      <c r="FD138" s="22"/>
      <c r="FE138" s="22"/>
      <c r="FF138" s="22"/>
      <c r="FG138" s="22"/>
      <c r="FH138" s="22"/>
      <c r="FI138" s="22"/>
      <c r="FJ138" s="22"/>
      <c r="FK138" s="22"/>
      <c r="FL138" s="22"/>
      <c r="FM138" s="22"/>
      <c r="FN138" s="22"/>
      <c r="FO138" s="22"/>
      <c r="FP138" s="22"/>
      <c r="FQ138" s="22"/>
      <c r="FR138" s="22"/>
      <c r="FS138" s="22"/>
      <c r="FT138" s="22"/>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2"/>
      <c r="GR138" s="22"/>
      <c r="GS138" s="22"/>
      <c r="GT138" s="22"/>
      <c r="GU138" s="22"/>
      <c r="GV138" s="22"/>
      <c r="GW138" s="22"/>
      <c r="GX138" s="22"/>
      <c r="GY138" s="22"/>
      <c r="GZ138" s="22"/>
      <c r="HA138" s="22"/>
      <c r="HB138" s="22"/>
      <c r="HC138" s="22"/>
      <c r="HD138" s="22"/>
      <c r="HE138" s="22"/>
      <c r="HF138" s="22"/>
      <c r="HG138" s="22"/>
      <c r="HH138" s="22"/>
      <c r="HI138" s="22"/>
      <c r="HJ138" s="22"/>
      <c r="HK138" s="22"/>
      <c r="HL138" s="22"/>
      <c r="HM138" s="22"/>
      <c r="HN138" s="22"/>
      <c r="HO138" s="22"/>
      <c r="HP138" s="22"/>
      <c r="HQ138" s="22"/>
      <c r="HR138" s="22"/>
      <c r="HS138" s="22"/>
      <c r="HT138" s="22"/>
      <c r="HU138" s="22"/>
      <c r="HV138" s="22"/>
      <c r="HW138" s="22"/>
      <c r="HX138" s="22"/>
      <c r="HY138" s="22"/>
      <c r="HZ138" s="22"/>
      <c r="IA138" s="22"/>
      <c r="IB138" s="22"/>
      <c r="IC138" s="22"/>
      <c r="ID138" s="22"/>
      <c r="IE138" s="22"/>
      <c r="IF138" s="22"/>
    </row>
    <row r="139" spans="1:240" s="46" customFormat="1" ht="31.5">
      <c r="A139" s="8" t="s">
        <v>228</v>
      </c>
      <c r="B139" s="16" t="s">
        <v>229</v>
      </c>
      <c r="C139" s="17">
        <v>674011.2</v>
      </c>
      <c r="D139" s="17">
        <v>0</v>
      </c>
      <c r="E139" s="17">
        <v>0</v>
      </c>
      <c r="F139" s="21"/>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c r="EA139" s="22"/>
      <c r="EB139" s="22"/>
      <c r="EC139" s="22"/>
      <c r="ED139" s="22"/>
      <c r="EE139" s="22"/>
      <c r="EF139" s="22"/>
      <c r="EG139" s="22"/>
      <c r="EH139" s="22"/>
      <c r="EI139" s="22"/>
      <c r="EJ139" s="22"/>
      <c r="EK139" s="22"/>
      <c r="EL139" s="22"/>
      <c r="EM139" s="22"/>
      <c r="EN139" s="22"/>
      <c r="EO139" s="22"/>
      <c r="EP139" s="22"/>
      <c r="EQ139" s="22"/>
      <c r="ER139" s="22"/>
      <c r="ES139" s="22"/>
      <c r="ET139" s="22"/>
      <c r="EU139" s="22"/>
      <c r="EV139" s="22"/>
      <c r="EW139" s="22"/>
      <c r="EX139" s="22"/>
      <c r="EY139" s="22"/>
      <c r="EZ139" s="22"/>
      <c r="FA139" s="22"/>
      <c r="FB139" s="22"/>
      <c r="FC139" s="22"/>
      <c r="FD139" s="22"/>
      <c r="FE139" s="22"/>
      <c r="FF139" s="22"/>
      <c r="FG139" s="22"/>
      <c r="FH139" s="22"/>
      <c r="FI139" s="22"/>
      <c r="FJ139" s="22"/>
      <c r="FK139" s="22"/>
      <c r="FL139" s="22"/>
      <c r="FM139" s="22"/>
      <c r="FN139" s="22"/>
      <c r="FO139" s="22"/>
      <c r="FP139" s="22"/>
      <c r="FQ139" s="22"/>
      <c r="FR139" s="22"/>
      <c r="FS139" s="22"/>
      <c r="FT139" s="22"/>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2"/>
      <c r="GR139" s="22"/>
      <c r="GS139" s="22"/>
      <c r="GT139" s="22"/>
      <c r="GU139" s="22"/>
      <c r="GV139" s="22"/>
      <c r="GW139" s="22"/>
      <c r="GX139" s="22"/>
      <c r="GY139" s="22"/>
      <c r="GZ139" s="22"/>
      <c r="HA139" s="22"/>
      <c r="HB139" s="22"/>
      <c r="HC139" s="22"/>
      <c r="HD139" s="22"/>
      <c r="HE139" s="22"/>
      <c r="HF139" s="22"/>
      <c r="HG139" s="22"/>
      <c r="HH139" s="22"/>
      <c r="HI139" s="22"/>
      <c r="HJ139" s="22"/>
      <c r="HK139" s="22"/>
      <c r="HL139" s="22"/>
      <c r="HM139" s="22"/>
      <c r="HN139" s="22"/>
      <c r="HO139" s="22"/>
      <c r="HP139" s="22"/>
      <c r="HQ139" s="22"/>
      <c r="HR139" s="22"/>
      <c r="HS139" s="22"/>
      <c r="HT139" s="22"/>
      <c r="HU139" s="22"/>
      <c r="HV139" s="22"/>
      <c r="HW139" s="22"/>
      <c r="HX139" s="22"/>
      <c r="HY139" s="22"/>
      <c r="HZ139" s="22"/>
      <c r="IA139" s="22"/>
      <c r="IB139" s="22"/>
      <c r="IC139" s="22"/>
      <c r="ID139" s="22"/>
      <c r="IE139" s="22"/>
      <c r="IF139" s="22"/>
    </row>
    <row r="140" spans="1:240" s="46" customFormat="1" ht="47.25">
      <c r="A140" s="8" t="s">
        <v>230</v>
      </c>
      <c r="B140" s="16" t="s">
        <v>231</v>
      </c>
      <c r="C140" s="17">
        <v>100561.7</v>
      </c>
      <c r="D140" s="17">
        <v>100561.7</v>
      </c>
      <c r="E140" s="17">
        <v>100561.7</v>
      </c>
      <c r="F140" s="21"/>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c r="DJ140" s="22"/>
      <c r="DK140" s="22"/>
      <c r="DL140" s="22"/>
      <c r="DM140" s="22"/>
      <c r="DN140" s="22"/>
      <c r="DO140" s="22"/>
      <c r="DP140" s="22"/>
      <c r="DQ140" s="22"/>
      <c r="DR140" s="22"/>
      <c r="DS140" s="22"/>
      <c r="DT140" s="22"/>
      <c r="DU140" s="22"/>
      <c r="DV140" s="22"/>
      <c r="DW140" s="22"/>
      <c r="DX140" s="22"/>
      <c r="DY140" s="22"/>
      <c r="DZ140" s="22"/>
      <c r="EA140" s="22"/>
      <c r="EB140" s="22"/>
      <c r="EC140" s="22"/>
      <c r="ED140" s="22"/>
      <c r="EE140" s="22"/>
      <c r="EF140" s="22"/>
      <c r="EG140" s="22"/>
      <c r="EH140" s="22"/>
      <c r="EI140" s="22"/>
      <c r="EJ140" s="22"/>
      <c r="EK140" s="22"/>
      <c r="EL140" s="22"/>
      <c r="EM140" s="22"/>
      <c r="EN140" s="22"/>
      <c r="EO140" s="22"/>
      <c r="EP140" s="22"/>
      <c r="EQ140" s="22"/>
      <c r="ER140" s="22"/>
      <c r="ES140" s="22"/>
      <c r="ET140" s="22"/>
      <c r="EU140" s="22"/>
      <c r="EV140" s="22"/>
      <c r="EW140" s="22"/>
      <c r="EX140" s="22"/>
      <c r="EY140" s="22"/>
      <c r="EZ140" s="22"/>
      <c r="FA140" s="22"/>
      <c r="FB140" s="22"/>
      <c r="FC140" s="22"/>
      <c r="FD140" s="22"/>
      <c r="FE140" s="22"/>
      <c r="FF140" s="22"/>
      <c r="FG140" s="22"/>
      <c r="FH140" s="22"/>
      <c r="FI140" s="22"/>
      <c r="FJ140" s="22"/>
      <c r="FK140" s="22"/>
      <c r="FL140" s="22"/>
      <c r="FM140" s="22"/>
      <c r="FN140" s="22"/>
      <c r="FO140" s="22"/>
      <c r="FP140" s="22"/>
      <c r="FQ140" s="22"/>
      <c r="FR140" s="22"/>
      <c r="FS140" s="22"/>
      <c r="FT140" s="22"/>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2"/>
      <c r="GR140" s="22"/>
      <c r="GS140" s="22"/>
      <c r="GT140" s="22"/>
      <c r="GU140" s="22"/>
      <c r="GV140" s="22"/>
      <c r="GW140" s="22"/>
      <c r="GX140" s="22"/>
      <c r="GY140" s="22"/>
      <c r="GZ140" s="22"/>
      <c r="HA140" s="22"/>
      <c r="HB140" s="22"/>
      <c r="HC140" s="22"/>
      <c r="HD140" s="22"/>
      <c r="HE140" s="22"/>
      <c r="HF140" s="22"/>
      <c r="HG140" s="22"/>
      <c r="HH140" s="22"/>
      <c r="HI140" s="22"/>
      <c r="HJ140" s="22"/>
      <c r="HK140" s="22"/>
      <c r="HL140" s="22"/>
      <c r="HM140" s="22"/>
      <c r="HN140" s="22"/>
      <c r="HO140" s="22"/>
      <c r="HP140" s="22"/>
      <c r="HQ140" s="22"/>
      <c r="HR140" s="22"/>
      <c r="HS140" s="22"/>
      <c r="HT140" s="22"/>
      <c r="HU140" s="22"/>
      <c r="HV140" s="22"/>
      <c r="HW140" s="22"/>
      <c r="HX140" s="22"/>
      <c r="HY140" s="22"/>
      <c r="HZ140" s="22"/>
      <c r="IA140" s="22"/>
      <c r="IB140" s="22"/>
      <c r="IC140" s="22"/>
      <c r="ID140" s="22"/>
      <c r="IE140" s="22"/>
      <c r="IF140" s="22"/>
    </row>
    <row r="141" spans="1:240" s="46" customFormat="1" ht="47.25">
      <c r="A141" s="45" t="s">
        <v>232</v>
      </c>
      <c r="B141" s="52" t="s">
        <v>233</v>
      </c>
      <c r="C141" s="17">
        <v>25219.200000000001</v>
      </c>
      <c r="D141" s="17">
        <v>0</v>
      </c>
      <c r="E141" s="17">
        <v>0</v>
      </c>
      <c r="F141" s="21"/>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c r="DH141" s="22"/>
      <c r="DI141" s="22"/>
      <c r="DJ141" s="22"/>
      <c r="DK141" s="22"/>
      <c r="DL141" s="22"/>
      <c r="DM141" s="22"/>
      <c r="DN141" s="22"/>
      <c r="DO141" s="22"/>
      <c r="DP141" s="22"/>
      <c r="DQ141" s="22"/>
      <c r="DR141" s="22"/>
      <c r="DS141" s="22"/>
      <c r="DT141" s="22"/>
      <c r="DU141" s="22"/>
      <c r="DV141" s="22"/>
      <c r="DW141" s="22"/>
      <c r="DX141" s="22"/>
      <c r="DY141" s="22"/>
      <c r="DZ141" s="22"/>
      <c r="EA141" s="22"/>
      <c r="EB141" s="22"/>
      <c r="EC141" s="22"/>
      <c r="ED141" s="22"/>
      <c r="EE141" s="22"/>
      <c r="EF141" s="22"/>
      <c r="EG141" s="22"/>
      <c r="EH141" s="22"/>
      <c r="EI141" s="22"/>
      <c r="EJ141" s="22"/>
      <c r="EK141" s="22"/>
      <c r="EL141" s="22"/>
      <c r="EM141" s="22"/>
      <c r="EN141" s="22"/>
      <c r="EO141" s="22"/>
      <c r="EP141" s="22"/>
      <c r="EQ141" s="22"/>
      <c r="ER141" s="22"/>
      <c r="ES141" s="22"/>
      <c r="ET141" s="22"/>
      <c r="EU141" s="22"/>
      <c r="EV141" s="22"/>
      <c r="EW141" s="22"/>
      <c r="EX141" s="22"/>
      <c r="EY141" s="22"/>
      <c r="EZ141" s="22"/>
      <c r="FA141" s="22"/>
      <c r="FB141" s="22"/>
      <c r="FC141" s="22"/>
      <c r="FD141" s="22"/>
      <c r="FE141" s="22"/>
      <c r="FF141" s="22"/>
      <c r="FG141" s="22"/>
      <c r="FH141" s="22"/>
      <c r="FI141" s="22"/>
      <c r="FJ141" s="22"/>
      <c r="FK141" s="22"/>
      <c r="FL141" s="22"/>
      <c r="FM141" s="22"/>
      <c r="FN141" s="22"/>
      <c r="FO141" s="22"/>
      <c r="FP141" s="22"/>
      <c r="FQ141" s="22"/>
      <c r="FR141" s="22"/>
      <c r="FS141" s="22"/>
      <c r="FT141" s="22"/>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2"/>
      <c r="GR141" s="22"/>
      <c r="GS141" s="22"/>
      <c r="GT141" s="22"/>
      <c r="GU141" s="22"/>
      <c r="GV141" s="22"/>
      <c r="GW141" s="22"/>
      <c r="GX141" s="22"/>
      <c r="GY141" s="22"/>
      <c r="GZ141" s="22"/>
      <c r="HA141" s="22"/>
      <c r="HB141" s="22"/>
      <c r="HC141" s="22"/>
      <c r="HD141" s="22"/>
      <c r="HE141" s="22"/>
      <c r="HF141" s="22"/>
      <c r="HG141" s="22"/>
      <c r="HH141" s="22"/>
      <c r="HI141" s="22"/>
      <c r="HJ141" s="22"/>
      <c r="HK141" s="22"/>
      <c r="HL141" s="22"/>
      <c r="HM141" s="22"/>
      <c r="HN141" s="22"/>
      <c r="HO141" s="22"/>
      <c r="HP141" s="22"/>
      <c r="HQ141" s="22"/>
      <c r="HR141" s="22"/>
      <c r="HS141" s="22"/>
      <c r="HT141" s="22"/>
      <c r="HU141" s="22"/>
      <c r="HV141" s="22"/>
      <c r="HW141" s="22"/>
      <c r="HX141" s="22"/>
      <c r="HY141" s="22"/>
      <c r="HZ141" s="22"/>
      <c r="IA141" s="22"/>
      <c r="IB141" s="22"/>
      <c r="IC141" s="22"/>
      <c r="ID141" s="22"/>
      <c r="IE141" s="22"/>
      <c r="IF141" s="22"/>
    </row>
    <row r="142" spans="1:240" ht="31.5">
      <c r="A142" s="9" t="s">
        <v>234</v>
      </c>
      <c r="B142" s="10" t="s">
        <v>235</v>
      </c>
      <c r="C142" s="11">
        <f t="shared" ref="C142:E142" si="1">SUM(C143:C199)</f>
        <v>1171795.9000000006</v>
      </c>
      <c r="D142" s="11">
        <f t="shared" si="1"/>
        <v>913956.70000000007</v>
      </c>
      <c r="E142" s="11">
        <f t="shared" si="1"/>
        <v>516351.1</v>
      </c>
      <c r="F142" s="21"/>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c r="DJ142" s="22"/>
      <c r="DK142" s="22"/>
      <c r="DL142" s="22"/>
      <c r="DM142" s="22"/>
      <c r="DN142" s="22"/>
      <c r="DO142" s="22"/>
      <c r="DP142" s="22"/>
      <c r="DQ142" s="22"/>
      <c r="DR142" s="22"/>
      <c r="DS142" s="22"/>
      <c r="DT142" s="22"/>
      <c r="DU142" s="22"/>
      <c r="DV142" s="22"/>
      <c r="DW142" s="22"/>
      <c r="DX142" s="22"/>
      <c r="DY142" s="22"/>
      <c r="DZ142" s="22"/>
      <c r="EA142" s="22"/>
      <c r="EB142" s="22"/>
      <c r="EC142" s="22"/>
      <c r="ED142" s="22"/>
      <c r="EE142" s="22"/>
      <c r="EF142" s="22"/>
      <c r="EG142" s="22"/>
      <c r="EH142" s="22"/>
      <c r="EI142" s="22"/>
      <c r="EJ142" s="22"/>
      <c r="EK142" s="22"/>
      <c r="EL142" s="22"/>
      <c r="EM142" s="22"/>
      <c r="EN142" s="22"/>
      <c r="EO142" s="22"/>
      <c r="EP142" s="22"/>
      <c r="EQ142" s="22"/>
      <c r="ER142" s="22"/>
      <c r="ES142" s="22"/>
      <c r="ET142" s="22"/>
      <c r="EU142" s="22"/>
      <c r="EV142" s="22"/>
      <c r="EW142" s="22"/>
      <c r="EX142" s="22"/>
      <c r="EY142" s="22"/>
      <c r="EZ142" s="22"/>
      <c r="FA142" s="22"/>
      <c r="FB142" s="22"/>
      <c r="FC142" s="22"/>
      <c r="FD142" s="22"/>
      <c r="FE142" s="22"/>
      <c r="FF142" s="22"/>
      <c r="FG142" s="22"/>
      <c r="FH142" s="22"/>
      <c r="FI142" s="22"/>
      <c r="FJ142" s="22"/>
      <c r="FK142" s="22"/>
      <c r="FL142" s="22"/>
      <c r="FM142" s="22"/>
      <c r="FN142" s="22"/>
      <c r="FO142" s="22"/>
      <c r="FP142" s="22"/>
      <c r="FQ142" s="22"/>
      <c r="FR142" s="22"/>
      <c r="FS142" s="22"/>
      <c r="FT142" s="22"/>
      <c r="FU142" s="22"/>
      <c r="FV142" s="22"/>
      <c r="FW142" s="22"/>
      <c r="FX142" s="22"/>
      <c r="FY142" s="22"/>
      <c r="FZ142" s="22"/>
      <c r="GA142" s="22"/>
      <c r="GB142" s="22"/>
      <c r="GC142" s="22"/>
      <c r="GD142" s="22"/>
      <c r="GE142" s="22"/>
      <c r="GF142" s="22"/>
      <c r="GG142" s="22"/>
      <c r="GH142" s="22"/>
      <c r="GI142" s="22"/>
      <c r="GJ142" s="22"/>
      <c r="GK142" s="22"/>
      <c r="GL142" s="22"/>
      <c r="GM142" s="22"/>
      <c r="GN142" s="22"/>
      <c r="GO142" s="22"/>
      <c r="GP142" s="22"/>
      <c r="GQ142" s="22"/>
      <c r="GR142" s="22"/>
      <c r="GS142" s="22"/>
      <c r="GT142" s="22"/>
      <c r="GU142" s="22"/>
      <c r="GV142" s="22"/>
      <c r="GW142" s="22"/>
      <c r="GX142" s="22"/>
      <c r="GY142" s="22"/>
      <c r="GZ142" s="22"/>
      <c r="HA142" s="22"/>
      <c r="HB142" s="22"/>
      <c r="HC142" s="22"/>
      <c r="HD142" s="22"/>
      <c r="HE142" s="22"/>
      <c r="HF142" s="22"/>
      <c r="HG142" s="22"/>
      <c r="HH142" s="22"/>
      <c r="HI142" s="22"/>
      <c r="HJ142" s="22"/>
      <c r="HK142" s="22"/>
      <c r="HL142" s="22"/>
      <c r="HM142" s="22"/>
      <c r="HN142" s="22"/>
      <c r="HO142" s="22"/>
      <c r="HP142" s="22"/>
      <c r="HQ142" s="22"/>
      <c r="HR142" s="22"/>
      <c r="HS142" s="22"/>
      <c r="HT142" s="22"/>
      <c r="HU142" s="22"/>
      <c r="HV142" s="22"/>
      <c r="HW142" s="22"/>
      <c r="HX142" s="22"/>
      <c r="HY142" s="22"/>
      <c r="HZ142" s="22"/>
      <c r="IA142" s="22"/>
      <c r="IB142" s="22"/>
      <c r="IC142" s="22"/>
      <c r="ID142" s="22"/>
      <c r="IE142" s="22"/>
      <c r="IF142" s="22"/>
    </row>
    <row r="143" spans="1:240" ht="94.5">
      <c r="A143" s="8" t="s">
        <v>236</v>
      </c>
      <c r="B143" s="16" t="s">
        <v>237</v>
      </c>
      <c r="C143" s="17">
        <v>0</v>
      </c>
      <c r="D143" s="17">
        <v>153719.29999999999</v>
      </c>
      <c r="E143" s="11">
        <v>0</v>
      </c>
      <c r="F143" s="53"/>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c r="DH143" s="22"/>
      <c r="DI143" s="22"/>
      <c r="DJ143" s="22"/>
      <c r="DK143" s="22"/>
      <c r="DL143" s="22"/>
      <c r="DM143" s="22"/>
      <c r="DN143" s="22"/>
      <c r="DO143" s="22"/>
      <c r="DP143" s="22"/>
      <c r="DQ143" s="22"/>
      <c r="DR143" s="22"/>
      <c r="DS143" s="22"/>
      <c r="DT143" s="22"/>
      <c r="DU143" s="22"/>
      <c r="DV143" s="22"/>
      <c r="DW143" s="22"/>
      <c r="DX143" s="22"/>
      <c r="DY143" s="22"/>
      <c r="DZ143" s="22"/>
      <c r="EA143" s="22"/>
      <c r="EB143" s="22"/>
      <c r="EC143" s="22"/>
      <c r="ED143" s="22"/>
      <c r="EE143" s="22"/>
      <c r="EF143" s="22"/>
      <c r="EG143" s="22"/>
      <c r="EH143" s="22"/>
      <c r="EI143" s="22"/>
      <c r="EJ143" s="22"/>
      <c r="EK143" s="22"/>
      <c r="EL143" s="22"/>
      <c r="EM143" s="22"/>
      <c r="EN143" s="22"/>
      <c r="EO143" s="22"/>
      <c r="EP143" s="22"/>
      <c r="EQ143" s="22"/>
      <c r="ER143" s="22"/>
      <c r="ES143" s="22"/>
      <c r="ET143" s="22"/>
      <c r="EU143" s="22"/>
      <c r="EV143" s="22"/>
      <c r="EW143" s="22"/>
      <c r="EX143" s="22"/>
      <c r="EY143" s="22"/>
      <c r="EZ143" s="22"/>
      <c r="FA143" s="22"/>
      <c r="FB143" s="22"/>
      <c r="FC143" s="22"/>
      <c r="FD143" s="22"/>
      <c r="FE143" s="22"/>
      <c r="FF143" s="22"/>
      <c r="FG143" s="22"/>
      <c r="FH143" s="22"/>
      <c r="FI143" s="22"/>
      <c r="FJ143" s="22"/>
      <c r="FK143" s="22"/>
      <c r="FL143" s="22"/>
      <c r="FM143" s="22"/>
      <c r="FN143" s="22"/>
      <c r="FO143" s="22"/>
      <c r="FP143" s="22"/>
      <c r="FQ143" s="22"/>
      <c r="FR143" s="22"/>
      <c r="FS143" s="22"/>
      <c r="FT143" s="22"/>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2"/>
      <c r="GR143" s="22"/>
      <c r="GS143" s="22"/>
      <c r="GT143" s="22"/>
      <c r="GU143" s="22"/>
      <c r="GV143" s="22"/>
      <c r="GW143" s="22"/>
      <c r="GX143" s="22"/>
      <c r="GY143" s="22"/>
      <c r="GZ143" s="22"/>
      <c r="HA143" s="22"/>
      <c r="HB143" s="22"/>
      <c r="HC143" s="22"/>
      <c r="HD143" s="22"/>
      <c r="HE143" s="22"/>
      <c r="HF143" s="22"/>
      <c r="HG143" s="22"/>
      <c r="HH143" s="22"/>
      <c r="HI143" s="22"/>
      <c r="HJ143" s="22"/>
      <c r="HK143" s="22"/>
      <c r="HL143" s="22"/>
      <c r="HM143" s="22"/>
      <c r="HN143" s="22"/>
      <c r="HO143" s="22"/>
      <c r="HP143" s="22"/>
      <c r="HQ143" s="22"/>
      <c r="HR143" s="22"/>
      <c r="HS143" s="22"/>
      <c r="HT143" s="22"/>
      <c r="HU143" s="22"/>
      <c r="HV143" s="22"/>
      <c r="HW143" s="22"/>
      <c r="HX143" s="22"/>
      <c r="HY143" s="22"/>
      <c r="HZ143" s="22"/>
      <c r="IA143" s="22"/>
      <c r="IB143" s="22"/>
      <c r="IC143" s="22"/>
      <c r="ID143" s="22"/>
      <c r="IE143" s="22"/>
      <c r="IF143" s="22"/>
    </row>
    <row r="144" spans="1:240" ht="94.5">
      <c r="A144" s="8" t="s">
        <v>236</v>
      </c>
      <c r="B144" s="16" t="s">
        <v>238</v>
      </c>
      <c r="C144" s="17">
        <v>266250.7</v>
      </c>
      <c r="D144" s="18">
        <v>87353.2</v>
      </c>
      <c r="E144" s="18">
        <v>87402.1</v>
      </c>
      <c r="F144" s="21"/>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c r="DQ144" s="22"/>
      <c r="DR144" s="22"/>
      <c r="DS144" s="22"/>
      <c r="DT144" s="22"/>
      <c r="DU144" s="22"/>
      <c r="DV144" s="22"/>
      <c r="DW144" s="22"/>
      <c r="DX144" s="22"/>
      <c r="DY144" s="22"/>
      <c r="DZ144" s="22"/>
      <c r="EA144" s="22"/>
      <c r="EB144" s="22"/>
      <c r="EC144" s="22"/>
      <c r="ED144" s="22"/>
      <c r="EE144" s="22"/>
      <c r="EF144" s="22"/>
      <c r="EG144" s="22"/>
      <c r="EH144" s="22"/>
      <c r="EI144" s="22"/>
      <c r="EJ144" s="22"/>
      <c r="EK144" s="22"/>
      <c r="EL144" s="22"/>
      <c r="EM144" s="22"/>
      <c r="EN144" s="22"/>
      <c r="EO144" s="22"/>
      <c r="EP144" s="22"/>
      <c r="EQ144" s="22"/>
      <c r="ER144" s="22"/>
      <c r="ES144" s="22"/>
      <c r="ET144" s="22"/>
      <c r="EU144" s="22"/>
      <c r="EV144" s="22"/>
      <c r="EW144" s="22"/>
      <c r="EX144" s="22"/>
      <c r="EY144" s="22"/>
      <c r="EZ144" s="22"/>
      <c r="FA144" s="22"/>
      <c r="FB144" s="22"/>
      <c r="FC144" s="22"/>
      <c r="FD144" s="22"/>
      <c r="FE144" s="22"/>
      <c r="FF144" s="22"/>
      <c r="FG144" s="22"/>
      <c r="FH144" s="22"/>
      <c r="FI144" s="22"/>
      <c r="FJ144" s="22"/>
      <c r="FK144" s="22"/>
      <c r="FL144" s="22"/>
      <c r="FM144" s="22"/>
      <c r="FN144" s="22"/>
      <c r="FO144" s="22"/>
      <c r="FP144" s="22"/>
      <c r="FQ144" s="22"/>
      <c r="FR144" s="22"/>
      <c r="FS144" s="22"/>
      <c r="FT144" s="22"/>
      <c r="FU144" s="22"/>
      <c r="FV144" s="22"/>
      <c r="FW144" s="22"/>
      <c r="FX144" s="22"/>
      <c r="FY144" s="22"/>
      <c r="FZ144" s="22"/>
      <c r="GA144" s="22"/>
      <c r="GB144" s="22"/>
      <c r="GC144" s="22"/>
      <c r="GD144" s="22"/>
      <c r="GE144" s="22"/>
      <c r="GF144" s="22"/>
      <c r="GG144" s="22"/>
      <c r="GH144" s="22"/>
      <c r="GI144" s="22"/>
      <c r="GJ144" s="22"/>
      <c r="GK144" s="22"/>
      <c r="GL144" s="22"/>
      <c r="GM144" s="22"/>
      <c r="GN144" s="22"/>
      <c r="GO144" s="22"/>
      <c r="GP144" s="22"/>
      <c r="GQ144" s="22"/>
      <c r="GR144" s="22"/>
      <c r="GS144" s="22"/>
      <c r="GT144" s="22"/>
      <c r="GU144" s="22"/>
      <c r="GV144" s="22"/>
      <c r="GW144" s="22"/>
      <c r="GX144" s="22"/>
      <c r="GY144" s="22"/>
      <c r="GZ144" s="22"/>
      <c r="HA144" s="22"/>
      <c r="HB144" s="22"/>
      <c r="HC144" s="22"/>
      <c r="HD144" s="22"/>
      <c r="HE144" s="22"/>
      <c r="HF144" s="22"/>
      <c r="HG144" s="22"/>
      <c r="HH144" s="22"/>
      <c r="HI144" s="22"/>
      <c r="HJ144" s="22"/>
      <c r="HK144" s="22"/>
      <c r="HL144" s="22"/>
      <c r="HM144" s="22"/>
      <c r="HN144" s="22"/>
      <c r="HO144" s="22"/>
      <c r="HP144" s="22"/>
      <c r="HQ144" s="22"/>
      <c r="HR144" s="22"/>
      <c r="HS144" s="22"/>
      <c r="HT144" s="22"/>
      <c r="HU144" s="22"/>
      <c r="HV144" s="22"/>
      <c r="HW144" s="22"/>
      <c r="HX144" s="22"/>
      <c r="HY144" s="22"/>
      <c r="HZ144" s="22"/>
      <c r="IA144" s="22"/>
      <c r="IB144" s="22"/>
      <c r="IC144" s="22"/>
      <c r="ID144" s="22"/>
      <c r="IE144" s="22"/>
      <c r="IF144" s="22"/>
    </row>
    <row r="145" spans="1:240" ht="94.5">
      <c r="A145" s="8" t="s">
        <v>236</v>
      </c>
      <c r="B145" s="16" t="s">
        <v>237</v>
      </c>
      <c r="C145" s="17">
        <v>70000</v>
      </c>
      <c r="D145" s="18">
        <v>0</v>
      </c>
      <c r="E145" s="18">
        <v>0</v>
      </c>
      <c r="F145" s="21"/>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c r="DH145" s="22"/>
      <c r="DI145" s="22"/>
      <c r="DJ145" s="22"/>
      <c r="DK145" s="22"/>
      <c r="DL145" s="22"/>
      <c r="DM145" s="22"/>
      <c r="DN145" s="22"/>
      <c r="DO145" s="22"/>
      <c r="DP145" s="22"/>
      <c r="DQ145" s="22"/>
      <c r="DR145" s="22"/>
      <c r="DS145" s="22"/>
      <c r="DT145" s="22"/>
      <c r="DU145" s="22"/>
      <c r="DV145" s="22"/>
      <c r="DW145" s="22"/>
      <c r="DX145" s="22"/>
      <c r="DY145" s="22"/>
      <c r="DZ145" s="22"/>
      <c r="EA145" s="22"/>
      <c r="EB145" s="22"/>
      <c r="EC145" s="22"/>
      <c r="ED145" s="22"/>
      <c r="EE145" s="22"/>
      <c r="EF145" s="22"/>
      <c r="EG145" s="22"/>
      <c r="EH145" s="22"/>
      <c r="EI145" s="22"/>
      <c r="EJ145" s="22"/>
      <c r="EK145" s="22"/>
      <c r="EL145" s="22"/>
      <c r="EM145" s="22"/>
      <c r="EN145" s="22"/>
      <c r="EO145" s="22"/>
      <c r="EP145" s="22"/>
      <c r="EQ145" s="22"/>
      <c r="ER145" s="22"/>
      <c r="ES145" s="22"/>
      <c r="ET145" s="22"/>
      <c r="EU145" s="22"/>
      <c r="EV145" s="22"/>
      <c r="EW145" s="22"/>
      <c r="EX145" s="22"/>
      <c r="EY145" s="22"/>
      <c r="EZ145" s="22"/>
      <c r="FA145" s="22"/>
      <c r="FB145" s="22"/>
      <c r="FC145" s="22"/>
      <c r="FD145" s="22"/>
      <c r="FE145" s="22"/>
      <c r="FF145" s="22"/>
      <c r="FG145" s="22"/>
      <c r="FH145" s="22"/>
      <c r="FI145" s="22"/>
      <c r="FJ145" s="22"/>
      <c r="FK145" s="22"/>
      <c r="FL145" s="22"/>
      <c r="FM145" s="22"/>
      <c r="FN145" s="22"/>
      <c r="FO145" s="22"/>
      <c r="FP145" s="22"/>
      <c r="FQ145" s="22"/>
      <c r="FR145" s="22"/>
      <c r="FS145" s="22"/>
      <c r="FT145" s="22"/>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2"/>
      <c r="GR145" s="22"/>
      <c r="GS145" s="22"/>
      <c r="GT145" s="22"/>
      <c r="GU145" s="22"/>
      <c r="GV145" s="22"/>
      <c r="GW145" s="22"/>
      <c r="GX145" s="22"/>
      <c r="GY145" s="22"/>
      <c r="GZ145" s="22"/>
      <c r="HA145" s="22"/>
      <c r="HB145" s="22"/>
      <c r="HC145" s="22"/>
      <c r="HD145" s="22"/>
      <c r="HE145" s="22"/>
      <c r="HF145" s="22"/>
      <c r="HG145" s="22"/>
      <c r="HH145" s="22"/>
      <c r="HI145" s="22"/>
      <c r="HJ145" s="22"/>
      <c r="HK145" s="22"/>
      <c r="HL145" s="22"/>
      <c r="HM145" s="22"/>
      <c r="HN145" s="22"/>
      <c r="HO145" s="22"/>
      <c r="HP145" s="22"/>
      <c r="HQ145" s="22"/>
      <c r="HR145" s="22"/>
      <c r="HS145" s="22"/>
      <c r="HT145" s="22"/>
      <c r="HU145" s="22"/>
      <c r="HV145" s="22"/>
      <c r="HW145" s="22"/>
      <c r="HX145" s="22"/>
      <c r="HY145" s="22"/>
      <c r="HZ145" s="22"/>
      <c r="IA145" s="22"/>
      <c r="IB145" s="22"/>
      <c r="IC145" s="22"/>
      <c r="ID145" s="22"/>
      <c r="IE145" s="22"/>
      <c r="IF145" s="22"/>
    </row>
    <row r="146" spans="1:240" ht="63">
      <c r="A146" s="8" t="s">
        <v>239</v>
      </c>
      <c r="B146" s="16" t="s">
        <v>240</v>
      </c>
      <c r="C146" s="17">
        <v>15928</v>
      </c>
      <c r="D146" s="18">
        <v>166193</v>
      </c>
      <c r="E146" s="18">
        <v>0</v>
      </c>
      <c r="F146" s="21"/>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c r="CL146" s="22"/>
      <c r="CM146" s="22"/>
      <c r="CN146" s="22"/>
      <c r="CO146" s="22"/>
      <c r="CP146" s="22"/>
      <c r="CQ146" s="22"/>
      <c r="CR146" s="22"/>
      <c r="CS146" s="22"/>
      <c r="CT146" s="22"/>
      <c r="CU146" s="22"/>
      <c r="CV146" s="22"/>
      <c r="CW146" s="22"/>
      <c r="CX146" s="22"/>
      <c r="CY146" s="22"/>
      <c r="CZ146" s="22"/>
      <c r="DA146" s="22"/>
      <c r="DB146" s="22"/>
      <c r="DC146" s="22"/>
      <c r="DD146" s="22"/>
      <c r="DE146" s="22"/>
      <c r="DF146" s="22"/>
      <c r="DG146" s="22"/>
      <c r="DH146" s="22"/>
      <c r="DI146" s="22"/>
      <c r="DJ146" s="22"/>
      <c r="DK146" s="22"/>
      <c r="DL146" s="22"/>
      <c r="DM146" s="22"/>
      <c r="DN146" s="22"/>
      <c r="DO146" s="22"/>
      <c r="DP146" s="22"/>
      <c r="DQ146" s="22"/>
      <c r="DR146" s="22"/>
      <c r="DS146" s="22"/>
      <c r="DT146" s="22"/>
      <c r="DU146" s="22"/>
      <c r="DV146" s="22"/>
      <c r="DW146" s="22"/>
      <c r="DX146" s="22"/>
      <c r="DY146" s="22"/>
      <c r="DZ146" s="22"/>
      <c r="EA146" s="22"/>
      <c r="EB146" s="22"/>
      <c r="EC146" s="22"/>
      <c r="ED146" s="22"/>
      <c r="EE146" s="22"/>
      <c r="EF146" s="22"/>
      <c r="EG146" s="22"/>
      <c r="EH146" s="22"/>
      <c r="EI146" s="22"/>
      <c r="EJ146" s="22"/>
      <c r="EK146" s="22"/>
      <c r="EL146" s="22"/>
      <c r="EM146" s="22"/>
      <c r="EN146" s="22"/>
      <c r="EO146" s="22"/>
      <c r="EP146" s="22"/>
      <c r="EQ146" s="22"/>
      <c r="ER146" s="22"/>
      <c r="ES146" s="22"/>
      <c r="ET146" s="22"/>
      <c r="EU146" s="22"/>
      <c r="EV146" s="22"/>
      <c r="EW146" s="22"/>
      <c r="EX146" s="22"/>
      <c r="EY146" s="22"/>
      <c r="EZ146" s="22"/>
      <c r="FA146" s="22"/>
      <c r="FB146" s="22"/>
      <c r="FC146" s="22"/>
      <c r="FD146" s="22"/>
      <c r="FE146" s="22"/>
      <c r="FF146" s="22"/>
      <c r="FG146" s="22"/>
      <c r="FH146" s="22"/>
      <c r="FI146" s="22"/>
      <c r="FJ146" s="22"/>
      <c r="FK146" s="22"/>
      <c r="FL146" s="22"/>
      <c r="FM146" s="22"/>
      <c r="FN146" s="22"/>
      <c r="FO146" s="22"/>
      <c r="FP146" s="22"/>
      <c r="FQ146" s="22"/>
      <c r="FR146" s="22"/>
      <c r="FS146" s="22"/>
      <c r="FT146" s="22"/>
      <c r="FU146" s="22"/>
      <c r="FV146" s="22"/>
      <c r="FW146" s="22"/>
      <c r="FX146" s="22"/>
      <c r="FY146" s="22"/>
      <c r="FZ146" s="22"/>
      <c r="GA146" s="22"/>
      <c r="GB146" s="22"/>
      <c r="GC146" s="22"/>
      <c r="GD146" s="22"/>
      <c r="GE146" s="22"/>
      <c r="GF146" s="22"/>
      <c r="GG146" s="22"/>
      <c r="GH146" s="22"/>
      <c r="GI146" s="22"/>
      <c r="GJ146" s="22"/>
      <c r="GK146" s="22"/>
      <c r="GL146" s="22"/>
      <c r="GM146" s="22"/>
      <c r="GN146" s="22"/>
      <c r="GO146" s="22"/>
      <c r="GP146" s="22"/>
      <c r="GQ146" s="22"/>
      <c r="GR146" s="22"/>
      <c r="GS146" s="22"/>
      <c r="GT146" s="22"/>
      <c r="GU146" s="22"/>
      <c r="GV146" s="22"/>
      <c r="GW146" s="22"/>
      <c r="GX146" s="22"/>
      <c r="GY146" s="22"/>
      <c r="GZ146" s="22"/>
      <c r="HA146" s="22"/>
      <c r="HB146" s="22"/>
      <c r="HC146" s="22"/>
      <c r="HD146" s="22"/>
      <c r="HE146" s="22"/>
      <c r="HF146" s="22"/>
      <c r="HG146" s="22"/>
      <c r="HH146" s="22"/>
      <c r="HI146" s="22"/>
      <c r="HJ146" s="22"/>
      <c r="HK146" s="22"/>
      <c r="HL146" s="22"/>
      <c r="HM146" s="22"/>
      <c r="HN146" s="22"/>
      <c r="HO146" s="22"/>
      <c r="HP146" s="22"/>
      <c r="HQ146" s="22"/>
      <c r="HR146" s="22"/>
      <c r="HS146" s="22"/>
      <c r="HT146" s="22"/>
      <c r="HU146" s="22"/>
      <c r="HV146" s="22"/>
      <c r="HW146" s="22"/>
      <c r="HX146" s="22"/>
      <c r="HY146" s="22"/>
      <c r="HZ146" s="22"/>
      <c r="IA146" s="22"/>
      <c r="IB146" s="22"/>
      <c r="IC146" s="22"/>
      <c r="ID146" s="22"/>
      <c r="IE146" s="22"/>
      <c r="IF146" s="22"/>
    </row>
    <row r="147" spans="1:240" ht="78.75">
      <c r="A147" s="8" t="s">
        <v>241</v>
      </c>
      <c r="B147" s="16" t="s">
        <v>242</v>
      </c>
      <c r="C147" s="17">
        <v>28587.4</v>
      </c>
      <c r="D147" s="18">
        <v>0</v>
      </c>
      <c r="E147" s="18">
        <v>0</v>
      </c>
      <c r="F147" s="21"/>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row>
    <row r="148" spans="1:240" ht="47.25">
      <c r="A148" s="8" t="s">
        <v>243</v>
      </c>
      <c r="B148" s="16" t="s">
        <v>244</v>
      </c>
      <c r="C148" s="17">
        <v>8243.5</v>
      </c>
      <c r="D148" s="18">
        <v>0</v>
      </c>
      <c r="E148" s="18">
        <v>0</v>
      </c>
      <c r="F148" s="21"/>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22"/>
      <c r="DE148" s="22"/>
      <c r="DF148" s="22"/>
      <c r="DG148" s="22"/>
      <c r="DH148" s="22"/>
      <c r="DI148" s="22"/>
      <c r="DJ148" s="22"/>
      <c r="DK148" s="22"/>
      <c r="DL148" s="22"/>
      <c r="DM148" s="22"/>
      <c r="DN148" s="22"/>
      <c r="DO148" s="22"/>
      <c r="DP148" s="22"/>
      <c r="DQ148" s="22"/>
      <c r="DR148" s="22"/>
      <c r="DS148" s="22"/>
      <c r="DT148" s="22"/>
      <c r="DU148" s="22"/>
      <c r="DV148" s="22"/>
      <c r="DW148" s="22"/>
      <c r="DX148" s="22"/>
      <c r="DY148" s="22"/>
      <c r="DZ148" s="22"/>
      <c r="EA148" s="22"/>
      <c r="EB148" s="22"/>
      <c r="EC148" s="22"/>
      <c r="ED148" s="22"/>
      <c r="EE148" s="22"/>
      <c r="EF148" s="22"/>
      <c r="EG148" s="22"/>
      <c r="EH148" s="22"/>
      <c r="EI148" s="22"/>
      <c r="EJ148" s="22"/>
      <c r="EK148" s="22"/>
      <c r="EL148" s="22"/>
      <c r="EM148" s="22"/>
      <c r="EN148" s="22"/>
      <c r="EO148" s="22"/>
      <c r="EP148" s="22"/>
      <c r="EQ148" s="22"/>
      <c r="ER148" s="22"/>
      <c r="ES148" s="22"/>
      <c r="ET148" s="22"/>
      <c r="EU148" s="22"/>
      <c r="EV148" s="22"/>
      <c r="EW148" s="22"/>
      <c r="EX148" s="22"/>
      <c r="EY148" s="22"/>
      <c r="EZ148" s="22"/>
      <c r="FA148" s="22"/>
      <c r="FB148" s="22"/>
      <c r="FC148" s="22"/>
      <c r="FD148" s="22"/>
      <c r="FE148" s="22"/>
      <c r="FF148" s="22"/>
      <c r="FG148" s="22"/>
      <c r="FH148" s="22"/>
      <c r="FI148" s="22"/>
      <c r="FJ148" s="22"/>
      <c r="FK148" s="22"/>
      <c r="FL148" s="22"/>
      <c r="FM148" s="22"/>
      <c r="FN148" s="22"/>
      <c r="FO148" s="22"/>
      <c r="FP148" s="22"/>
      <c r="FQ148" s="22"/>
      <c r="FR148" s="22"/>
      <c r="FS148" s="22"/>
      <c r="FT148" s="22"/>
      <c r="FU148" s="22"/>
      <c r="FV148" s="22"/>
      <c r="FW148" s="22"/>
      <c r="FX148" s="22"/>
      <c r="FY148" s="22"/>
      <c r="FZ148" s="22"/>
      <c r="GA148" s="22"/>
      <c r="GB148" s="22"/>
      <c r="GC148" s="22"/>
      <c r="GD148" s="22"/>
      <c r="GE148" s="22"/>
      <c r="GF148" s="22"/>
      <c r="GG148" s="22"/>
      <c r="GH148" s="22"/>
      <c r="GI148" s="22"/>
      <c r="GJ148" s="22"/>
      <c r="GK148" s="22"/>
      <c r="GL148" s="22"/>
      <c r="GM148" s="22"/>
      <c r="GN148" s="22"/>
      <c r="GO148" s="22"/>
      <c r="GP148" s="22"/>
      <c r="GQ148" s="22"/>
      <c r="GR148" s="22"/>
      <c r="GS148" s="22"/>
      <c r="GT148" s="22"/>
      <c r="GU148" s="22"/>
      <c r="GV148" s="22"/>
      <c r="GW148" s="22"/>
      <c r="GX148" s="22"/>
      <c r="GY148" s="22"/>
      <c r="GZ148" s="22"/>
      <c r="HA148" s="22"/>
      <c r="HB148" s="22"/>
      <c r="HC148" s="22"/>
      <c r="HD148" s="22"/>
      <c r="HE148" s="22"/>
      <c r="HF148" s="22"/>
      <c r="HG148" s="22"/>
      <c r="HH148" s="22"/>
      <c r="HI148" s="22"/>
      <c r="HJ148" s="22"/>
      <c r="HK148" s="22"/>
      <c r="HL148" s="22"/>
      <c r="HM148" s="22"/>
      <c r="HN148" s="22"/>
      <c r="HO148" s="22"/>
      <c r="HP148" s="22"/>
      <c r="HQ148" s="22"/>
      <c r="HR148" s="22"/>
      <c r="HS148" s="22"/>
      <c r="HT148" s="22"/>
      <c r="HU148" s="22"/>
      <c r="HV148" s="22"/>
      <c r="HW148" s="22"/>
      <c r="HX148" s="22"/>
      <c r="HY148" s="22"/>
      <c r="HZ148" s="22"/>
      <c r="IA148" s="22"/>
      <c r="IB148" s="22"/>
      <c r="IC148" s="22"/>
      <c r="ID148" s="22"/>
      <c r="IE148" s="22"/>
      <c r="IF148" s="22"/>
    </row>
    <row r="149" spans="1:240" ht="47.25">
      <c r="A149" s="8" t="s">
        <v>245</v>
      </c>
      <c r="B149" s="16" t="s">
        <v>246</v>
      </c>
      <c r="C149" s="17">
        <v>4164.8</v>
      </c>
      <c r="D149" s="18">
        <v>0</v>
      </c>
      <c r="E149" s="18">
        <v>0</v>
      </c>
      <c r="F149" s="21"/>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c r="DK149" s="22"/>
      <c r="DL149" s="22"/>
      <c r="DM149" s="22"/>
      <c r="DN149" s="22"/>
      <c r="DO149" s="22"/>
      <c r="DP149" s="22"/>
      <c r="DQ149" s="22"/>
      <c r="DR149" s="22"/>
      <c r="DS149" s="22"/>
      <c r="DT149" s="22"/>
      <c r="DU149" s="22"/>
      <c r="DV149" s="22"/>
      <c r="DW149" s="22"/>
      <c r="DX149" s="22"/>
      <c r="DY149" s="22"/>
      <c r="DZ149" s="22"/>
      <c r="EA149" s="22"/>
      <c r="EB149" s="22"/>
      <c r="EC149" s="22"/>
      <c r="ED149" s="22"/>
      <c r="EE149" s="22"/>
      <c r="EF149" s="22"/>
      <c r="EG149" s="22"/>
      <c r="EH149" s="22"/>
      <c r="EI149" s="22"/>
      <c r="EJ149" s="22"/>
      <c r="EK149" s="22"/>
      <c r="EL149" s="22"/>
      <c r="EM149" s="22"/>
      <c r="EN149" s="22"/>
      <c r="EO149" s="22"/>
      <c r="EP149" s="22"/>
      <c r="EQ149" s="22"/>
      <c r="ER149" s="22"/>
      <c r="ES149" s="22"/>
      <c r="ET149" s="22"/>
      <c r="EU149" s="22"/>
      <c r="EV149" s="22"/>
      <c r="EW149" s="22"/>
      <c r="EX149" s="22"/>
      <c r="EY149" s="22"/>
      <c r="EZ149" s="22"/>
      <c r="FA149" s="22"/>
      <c r="FB149" s="22"/>
      <c r="FC149" s="22"/>
      <c r="FD149" s="22"/>
      <c r="FE149" s="22"/>
      <c r="FF149" s="22"/>
      <c r="FG149" s="22"/>
      <c r="FH149" s="22"/>
      <c r="FI149" s="22"/>
      <c r="FJ149" s="22"/>
      <c r="FK149" s="22"/>
      <c r="FL149" s="22"/>
      <c r="FM149" s="22"/>
      <c r="FN149" s="22"/>
      <c r="FO149" s="22"/>
      <c r="FP149" s="22"/>
      <c r="FQ149" s="22"/>
      <c r="FR149" s="22"/>
      <c r="FS149" s="22"/>
      <c r="FT149" s="22"/>
      <c r="FU149" s="22"/>
      <c r="FV149" s="22"/>
      <c r="FW149" s="22"/>
      <c r="FX149" s="22"/>
      <c r="FY149" s="22"/>
      <c r="FZ149" s="22"/>
      <c r="GA149" s="22"/>
      <c r="GB149" s="22"/>
      <c r="GC149" s="22"/>
      <c r="GD149" s="22"/>
      <c r="GE149" s="22"/>
      <c r="GF149" s="22"/>
      <c r="GG149" s="22"/>
      <c r="GH149" s="22"/>
      <c r="GI149" s="22"/>
      <c r="GJ149" s="22"/>
      <c r="GK149" s="22"/>
      <c r="GL149" s="22"/>
      <c r="GM149" s="22"/>
      <c r="GN149" s="22"/>
      <c r="GO149" s="22"/>
      <c r="GP149" s="22"/>
      <c r="GQ149" s="22"/>
      <c r="GR149" s="22"/>
      <c r="GS149" s="22"/>
      <c r="GT149" s="22"/>
      <c r="GU149" s="22"/>
      <c r="GV149" s="22"/>
      <c r="GW149" s="22"/>
      <c r="GX149" s="22"/>
      <c r="GY149" s="22"/>
      <c r="GZ149" s="22"/>
      <c r="HA149" s="22"/>
      <c r="HB149" s="22"/>
      <c r="HC149" s="22"/>
      <c r="HD149" s="22"/>
      <c r="HE149" s="22"/>
      <c r="HF149" s="22"/>
      <c r="HG149" s="22"/>
      <c r="HH149" s="22"/>
      <c r="HI149" s="22"/>
      <c r="HJ149" s="22"/>
      <c r="HK149" s="22"/>
      <c r="HL149" s="22"/>
      <c r="HM149" s="22"/>
      <c r="HN149" s="22"/>
      <c r="HO149" s="22"/>
      <c r="HP149" s="22"/>
      <c r="HQ149" s="22"/>
      <c r="HR149" s="22"/>
      <c r="HS149" s="22"/>
      <c r="HT149" s="22"/>
      <c r="HU149" s="22"/>
      <c r="HV149" s="22"/>
      <c r="HW149" s="22"/>
      <c r="HX149" s="22"/>
      <c r="HY149" s="22"/>
      <c r="HZ149" s="22"/>
      <c r="IA149" s="22"/>
      <c r="IB149" s="22"/>
      <c r="IC149" s="22"/>
      <c r="ID149" s="22"/>
      <c r="IE149" s="22"/>
      <c r="IF149" s="22"/>
    </row>
    <row r="150" spans="1:240" s="46" customFormat="1" ht="31.5">
      <c r="A150" s="8" t="s">
        <v>247</v>
      </c>
      <c r="B150" s="16" t="s">
        <v>248</v>
      </c>
      <c r="C150" s="17">
        <v>0</v>
      </c>
      <c r="D150" s="18">
        <v>21120.400000000001</v>
      </c>
      <c r="E150" s="18">
        <v>0</v>
      </c>
      <c r="F150" s="21"/>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c r="EA150" s="22"/>
      <c r="EB150" s="22"/>
      <c r="EC150" s="22"/>
      <c r="ED150" s="22"/>
      <c r="EE150" s="22"/>
      <c r="EF150" s="22"/>
      <c r="EG150" s="22"/>
      <c r="EH150" s="22"/>
      <c r="EI150" s="22"/>
      <c r="EJ150" s="22"/>
      <c r="EK150" s="22"/>
      <c r="EL150" s="22"/>
      <c r="EM150" s="22"/>
      <c r="EN150" s="22"/>
      <c r="EO150" s="22"/>
      <c r="EP150" s="22"/>
      <c r="EQ150" s="22"/>
      <c r="ER150" s="22"/>
      <c r="ES150" s="22"/>
      <c r="ET150" s="22"/>
      <c r="EU150" s="22"/>
      <c r="EV150" s="22"/>
      <c r="EW150" s="22"/>
      <c r="EX150" s="22"/>
      <c r="EY150" s="22"/>
      <c r="EZ150" s="22"/>
      <c r="FA150" s="22"/>
      <c r="FB150" s="22"/>
      <c r="FC150" s="22"/>
      <c r="FD150" s="22"/>
      <c r="FE150" s="22"/>
      <c r="FF150" s="22"/>
      <c r="FG150" s="22"/>
      <c r="FH150" s="22"/>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c r="HM150" s="22"/>
      <c r="HN150" s="22"/>
      <c r="HO150" s="22"/>
      <c r="HP150" s="22"/>
      <c r="HQ150" s="22"/>
      <c r="HR150" s="22"/>
      <c r="HS150" s="22"/>
      <c r="HT150" s="22"/>
      <c r="HU150" s="22"/>
      <c r="HV150" s="22"/>
      <c r="HW150" s="22"/>
      <c r="HX150" s="22"/>
      <c r="HY150" s="22"/>
      <c r="HZ150" s="22"/>
      <c r="IA150" s="22"/>
      <c r="IB150" s="22"/>
      <c r="IC150" s="22"/>
      <c r="ID150" s="22"/>
      <c r="IE150" s="22"/>
      <c r="IF150" s="22"/>
    </row>
    <row r="151" spans="1:240" s="46" customFormat="1" ht="63">
      <c r="A151" s="8" t="s">
        <v>249</v>
      </c>
      <c r="B151" s="16" t="s">
        <v>250</v>
      </c>
      <c r="C151" s="17">
        <v>0</v>
      </c>
      <c r="D151" s="18">
        <v>17819.7</v>
      </c>
      <c r="E151" s="18">
        <v>0</v>
      </c>
      <c r="F151" s="21"/>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22"/>
      <c r="DX151" s="22"/>
      <c r="DY151" s="22"/>
      <c r="DZ151" s="22"/>
      <c r="EA151" s="22"/>
      <c r="EB151" s="22"/>
      <c r="EC151" s="22"/>
      <c r="ED151" s="22"/>
      <c r="EE151" s="22"/>
      <c r="EF151" s="22"/>
      <c r="EG151" s="22"/>
      <c r="EH151" s="22"/>
      <c r="EI151" s="22"/>
      <c r="EJ151" s="22"/>
      <c r="EK151" s="22"/>
      <c r="EL151" s="22"/>
      <c r="EM151" s="22"/>
      <c r="EN151" s="22"/>
      <c r="EO151" s="22"/>
      <c r="EP151" s="22"/>
      <c r="EQ151" s="22"/>
      <c r="ER151" s="22"/>
      <c r="ES151" s="22"/>
      <c r="ET151" s="22"/>
      <c r="EU151" s="22"/>
      <c r="EV151" s="22"/>
      <c r="EW151" s="22"/>
      <c r="EX151" s="22"/>
      <c r="EY151" s="22"/>
      <c r="EZ151" s="22"/>
      <c r="FA151" s="22"/>
      <c r="FB151" s="22"/>
      <c r="FC151" s="22"/>
      <c r="FD151" s="22"/>
      <c r="FE151" s="22"/>
      <c r="FF151" s="22"/>
      <c r="FG151" s="22"/>
      <c r="FH151" s="22"/>
      <c r="FI151" s="22"/>
      <c r="FJ151" s="22"/>
      <c r="FK151" s="22"/>
      <c r="FL151" s="22"/>
      <c r="FM151" s="22"/>
      <c r="FN151" s="22"/>
      <c r="FO151" s="22"/>
      <c r="FP151" s="22"/>
      <c r="FQ151" s="22"/>
      <c r="FR151" s="22"/>
      <c r="FS151" s="22"/>
      <c r="FT151" s="22"/>
      <c r="FU151" s="22"/>
      <c r="FV151" s="22"/>
      <c r="FW151" s="22"/>
      <c r="FX151" s="22"/>
      <c r="FY151" s="22"/>
      <c r="FZ151" s="22"/>
      <c r="GA151" s="22"/>
      <c r="GB151" s="22"/>
      <c r="GC151" s="22"/>
      <c r="GD151" s="22"/>
      <c r="GE151" s="22"/>
      <c r="GF151" s="22"/>
      <c r="GG151" s="22"/>
      <c r="GH151" s="22"/>
      <c r="GI151" s="22"/>
      <c r="GJ151" s="22"/>
      <c r="GK151" s="22"/>
      <c r="GL151" s="22"/>
      <c r="GM151" s="22"/>
      <c r="GN151" s="22"/>
      <c r="GO151" s="22"/>
      <c r="GP151" s="22"/>
      <c r="GQ151" s="22"/>
      <c r="GR151" s="22"/>
      <c r="GS151" s="22"/>
      <c r="GT151" s="22"/>
      <c r="GU151" s="22"/>
      <c r="GV151" s="22"/>
      <c r="GW151" s="22"/>
      <c r="GX151" s="22"/>
      <c r="GY151" s="22"/>
      <c r="GZ151" s="22"/>
      <c r="HA151" s="22"/>
      <c r="HB151" s="22"/>
      <c r="HC151" s="22"/>
      <c r="HD151" s="22"/>
      <c r="HE151" s="22"/>
      <c r="HF151" s="22"/>
      <c r="HG151" s="22"/>
      <c r="HH151" s="22"/>
      <c r="HI151" s="22"/>
      <c r="HJ151" s="22"/>
      <c r="HK151" s="22"/>
      <c r="HL151" s="22"/>
      <c r="HM151" s="22"/>
      <c r="HN151" s="22"/>
      <c r="HO151" s="22"/>
      <c r="HP151" s="22"/>
      <c r="HQ151" s="22"/>
      <c r="HR151" s="22"/>
      <c r="HS151" s="22"/>
      <c r="HT151" s="22"/>
      <c r="HU151" s="22"/>
      <c r="HV151" s="22"/>
      <c r="HW151" s="22"/>
      <c r="HX151" s="22"/>
      <c r="HY151" s="22"/>
      <c r="HZ151" s="22"/>
      <c r="IA151" s="22"/>
      <c r="IB151" s="22"/>
      <c r="IC151" s="22"/>
      <c r="ID151" s="22"/>
      <c r="IE151" s="22"/>
      <c r="IF151" s="22"/>
    </row>
    <row r="152" spans="1:240" s="46" customFormat="1" ht="94.5">
      <c r="A152" s="8" t="s">
        <v>251</v>
      </c>
      <c r="B152" s="16" t="s">
        <v>252</v>
      </c>
      <c r="C152" s="17">
        <v>4725.3999999999996</v>
      </c>
      <c r="D152" s="18">
        <v>0</v>
      </c>
      <c r="E152" s="18">
        <v>0</v>
      </c>
      <c r="F152" s="21"/>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c r="DC152" s="22"/>
      <c r="DD152" s="22"/>
      <c r="DE152" s="22"/>
      <c r="DF152" s="22"/>
      <c r="DG152" s="22"/>
      <c r="DH152" s="22"/>
      <c r="DI152" s="22"/>
      <c r="DJ152" s="22"/>
      <c r="DK152" s="22"/>
      <c r="DL152" s="22"/>
      <c r="DM152" s="22"/>
      <c r="DN152" s="22"/>
      <c r="DO152" s="22"/>
      <c r="DP152" s="22"/>
      <c r="DQ152" s="22"/>
      <c r="DR152" s="22"/>
      <c r="DS152" s="22"/>
      <c r="DT152" s="22"/>
      <c r="DU152" s="22"/>
      <c r="DV152" s="22"/>
      <c r="DW152" s="22"/>
      <c r="DX152" s="22"/>
      <c r="DY152" s="22"/>
      <c r="DZ152" s="22"/>
      <c r="EA152" s="22"/>
      <c r="EB152" s="22"/>
      <c r="EC152" s="22"/>
      <c r="ED152" s="22"/>
      <c r="EE152" s="22"/>
      <c r="EF152" s="22"/>
      <c r="EG152" s="22"/>
      <c r="EH152" s="22"/>
      <c r="EI152" s="22"/>
      <c r="EJ152" s="22"/>
      <c r="EK152" s="22"/>
      <c r="EL152" s="22"/>
      <c r="EM152" s="22"/>
      <c r="EN152" s="22"/>
      <c r="EO152" s="22"/>
      <c r="EP152" s="22"/>
      <c r="EQ152" s="22"/>
      <c r="ER152" s="22"/>
      <c r="ES152" s="22"/>
      <c r="ET152" s="22"/>
      <c r="EU152" s="22"/>
      <c r="EV152" s="22"/>
      <c r="EW152" s="22"/>
      <c r="EX152" s="22"/>
      <c r="EY152" s="22"/>
      <c r="EZ152" s="22"/>
      <c r="FA152" s="22"/>
      <c r="FB152" s="22"/>
      <c r="FC152" s="22"/>
      <c r="FD152" s="22"/>
      <c r="FE152" s="22"/>
      <c r="FF152" s="22"/>
      <c r="FG152" s="22"/>
      <c r="FH152" s="22"/>
      <c r="FI152" s="22"/>
      <c r="FJ152" s="22"/>
      <c r="FK152" s="22"/>
      <c r="FL152" s="22"/>
      <c r="FM152" s="22"/>
      <c r="FN152" s="22"/>
      <c r="FO152" s="22"/>
      <c r="FP152" s="22"/>
      <c r="FQ152" s="22"/>
      <c r="FR152" s="22"/>
      <c r="FS152" s="22"/>
      <c r="FT152" s="22"/>
      <c r="FU152" s="22"/>
      <c r="FV152" s="22"/>
      <c r="FW152" s="22"/>
      <c r="FX152" s="22"/>
      <c r="FY152" s="22"/>
      <c r="FZ152" s="22"/>
      <c r="GA152" s="22"/>
      <c r="GB152" s="22"/>
      <c r="GC152" s="22"/>
      <c r="GD152" s="22"/>
      <c r="GE152" s="22"/>
      <c r="GF152" s="22"/>
      <c r="GG152" s="22"/>
      <c r="GH152" s="22"/>
      <c r="GI152" s="22"/>
      <c r="GJ152" s="22"/>
      <c r="GK152" s="22"/>
      <c r="GL152" s="22"/>
      <c r="GM152" s="22"/>
      <c r="GN152" s="22"/>
      <c r="GO152" s="22"/>
      <c r="GP152" s="22"/>
      <c r="GQ152" s="22"/>
      <c r="GR152" s="22"/>
      <c r="GS152" s="22"/>
      <c r="GT152" s="22"/>
      <c r="GU152" s="22"/>
      <c r="GV152" s="22"/>
      <c r="GW152" s="22"/>
      <c r="GX152" s="22"/>
      <c r="GY152" s="22"/>
      <c r="GZ152" s="22"/>
      <c r="HA152" s="22"/>
      <c r="HB152" s="22"/>
      <c r="HC152" s="22"/>
      <c r="HD152" s="22"/>
      <c r="HE152" s="22"/>
      <c r="HF152" s="22"/>
      <c r="HG152" s="22"/>
      <c r="HH152" s="22"/>
      <c r="HI152" s="22"/>
      <c r="HJ152" s="22"/>
      <c r="HK152" s="22"/>
      <c r="HL152" s="22"/>
      <c r="HM152" s="22"/>
      <c r="HN152" s="22"/>
      <c r="HO152" s="22"/>
      <c r="HP152" s="22"/>
      <c r="HQ152" s="22"/>
      <c r="HR152" s="22"/>
      <c r="HS152" s="22"/>
      <c r="HT152" s="22"/>
      <c r="HU152" s="22"/>
      <c r="HV152" s="22"/>
      <c r="HW152" s="22"/>
      <c r="HX152" s="22"/>
      <c r="HY152" s="22"/>
      <c r="HZ152" s="22"/>
      <c r="IA152" s="22"/>
      <c r="IB152" s="22"/>
      <c r="IC152" s="22"/>
      <c r="ID152" s="22"/>
      <c r="IE152" s="22"/>
      <c r="IF152" s="22"/>
    </row>
    <row r="153" spans="1:240" s="46" customFormat="1" ht="63">
      <c r="A153" s="8" t="s">
        <v>253</v>
      </c>
      <c r="B153" s="16" t="s">
        <v>254</v>
      </c>
      <c r="C153" s="17">
        <v>108141.1</v>
      </c>
      <c r="D153" s="18">
        <v>108141.1</v>
      </c>
      <c r="E153" s="18">
        <v>102950.9</v>
      </c>
      <c r="F153" s="21"/>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c r="DH153" s="22"/>
      <c r="DI153" s="22"/>
      <c r="DJ153" s="22"/>
      <c r="DK153" s="22"/>
      <c r="DL153" s="22"/>
      <c r="DM153" s="22"/>
      <c r="DN153" s="22"/>
      <c r="DO153" s="22"/>
      <c r="DP153" s="22"/>
      <c r="DQ153" s="22"/>
      <c r="DR153" s="22"/>
      <c r="DS153" s="22"/>
      <c r="DT153" s="22"/>
      <c r="DU153" s="22"/>
      <c r="DV153" s="22"/>
      <c r="DW153" s="22"/>
      <c r="DX153" s="22"/>
      <c r="DY153" s="22"/>
      <c r="DZ153" s="22"/>
      <c r="EA153" s="22"/>
      <c r="EB153" s="22"/>
      <c r="EC153" s="22"/>
      <c r="ED153" s="22"/>
      <c r="EE153" s="22"/>
      <c r="EF153" s="22"/>
      <c r="EG153" s="22"/>
      <c r="EH153" s="22"/>
      <c r="EI153" s="22"/>
      <c r="EJ153" s="22"/>
      <c r="EK153" s="22"/>
      <c r="EL153" s="22"/>
      <c r="EM153" s="22"/>
      <c r="EN153" s="22"/>
      <c r="EO153" s="22"/>
      <c r="EP153" s="22"/>
      <c r="EQ153" s="22"/>
      <c r="ER153" s="22"/>
      <c r="ES153" s="22"/>
      <c r="ET153" s="22"/>
      <c r="EU153" s="22"/>
      <c r="EV153" s="22"/>
      <c r="EW153" s="22"/>
      <c r="EX153" s="22"/>
      <c r="EY153" s="22"/>
      <c r="EZ153" s="22"/>
      <c r="FA153" s="22"/>
      <c r="FB153" s="22"/>
      <c r="FC153" s="22"/>
      <c r="FD153" s="22"/>
      <c r="FE153" s="22"/>
      <c r="FF153" s="22"/>
      <c r="FG153" s="22"/>
      <c r="FH153" s="22"/>
      <c r="FI153" s="22"/>
      <c r="FJ153" s="22"/>
      <c r="FK153" s="22"/>
      <c r="FL153" s="22"/>
      <c r="FM153" s="22"/>
      <c r="FN153" s="22"/>
      <c r="FO153" s="22"/>
      <c r="FP153" s="22"/>
      <c r="FQ153" s="22"/>
      <c r="FR153" s="22"/>
      <c r="FS153" s="22"/>
      <c r="FT153" s="22"/>
      <c r="FU153" s="22"/>
      <c r="FV153" s="22"/>
      <c r="FW153" s="22"/>
      <c r="FX153" s="22"/>
      <c r="FY153" s="22"/>
      <c r="FZ153" s="22"/>
      <c r="GA153" s="22"/>
      <c r="GB153" s="22"/>
      <c r="GC153" s="22"/>
      <c r="GD153" s="22"/>
      <c r="GE153" s="22"/>
      <c r="GF153" s="22"/>
      <c r="GG153" s="22"/>
      <c r="GH153" s="22"/>
      <c r="GI153" s="22"/>
      <c r="GJ153" s="22"/>
      <c r="GK153" s="22"/>
      <c r="GL153" s="22"/>
      <c r="GM153" s="22"/>
      <c r="GN153" s="22"/>
      <c r="GO153" s="22"/>
      <c r="GP153" s="22"/>
      <c r="GQ153" s="22"/>
      <c r="GR153" s="22"/>
      <c r="GS153" s="22"/>
      <c r="GT153" s="22"/>
      <c r="GU153" s="22"/>
      <c r="GV153" s="22"/>
      <c r="GW153" s="22"/>
      <c r="GX153" s="22"/>
      <c r="GY153" s="22"/>
      <c r="GZ153" s="22"/>
      <c r="HA153" s="22"/>
      <c r="HB153" s="22"/>
      <c r="HC153" s="22"/>
      <c r="HD153" s="22"/>
      <c r="HE153" s="22"/>
      <c r="HF153" s="22"/>
      <c r="HG153" s="22"/>
      <c r="HH153" s="22"/>
      <c r="HI153" s="22"/>
      <c r="HJ153" s="22"/>
      <c r="HK153" s="22"/>
      <c r="HL153" s="22"/>
      <c r="HM153" s="22"/>
      <c r="HN153" s="22"/>
      <c r="HO153" s="22"/>
      <c r="HP153" s="22"/>
      <c r="HQ153" s="22"/>
      <c r="HR153" s="22"/>
      <c r="HS153" s="22"/>
      <c r="HT153" s="22"/>
      <c r="HU153" s="22"/>
      <c r="HV153" s="22"/>
      <c r="HW153" s="22"/>
      <c r="HX153" s="22"/>
      <c r="HY153" s="22"/>
      <c r="HZ153" s="22"/>
      <c r="IA153" s="22"/>
      <c r="IB153" s="22"/>
      <c r="IC153" s="22"/>
      <c r="ID153" s="22"/>
      <c r="IE153" s="22"/>
      <c r="IF153" s="22"/>
    </row>
    <row r="154" spans="1:240" ht="47.25">
      <c r="A154" s="8" t="s">
        <v>255</v>
      </c>
      <c r="B154" s="14" t="s">
        <v>256</v>
      </c>
      <c r="C154" s="17">
        <v>786.9</v>
      </c>
      <c r="D154" s="18">
        <v>1046.8</v>
      </c>
      <c r="E154" s="18">
        <v>0</v>
      </c>
      <c r="F154" s="21"/>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c r="ED154" s="22"/>
      <c r="EE154" s="22"/>
      <c r="EF154" s="22"/>
      <c r="EG154" s="22"/>
      <c r="EH154" s="22"/>
      <c r="EI154" s="22"/>
      <c r="EJ154" s="22"/>
      <c r="EK154" s="22"/>
      <c r="EL154" s="22"/>
      <c r="EM154" s="22"/>
      <c r="EN154" s="22"/>
      <c r="EO154" s="22"/>
      <c r="EP154" s="22"/>
      <c r="EQ154" s="22"/>
      <c r="ER154" s="22"/>
      <c r="ES154" s="22"/>
      <c r="ET154" s="22"/>
      <c r="EU154" s="22"/>
      <c r="EV154" s="22"/>
      <c r="EW154" s="22"/>
      <c r="EX154" s="22"/>
      <c r="EY154" s="22"/>
      <c r="EZ154" s="22"/>
      <c r="FA154" s="22"/>
      <c r="FB154" s="22"/>
      <c r="FC154" s="22"/>
      <c r="FD154" s="22"/>
      <c r="FE154" s="22"/>
      <c r="FF154" s="22"/>
      <c r="FG154" s="22"/>
      <c r="FH154" s="22"/>
      <c r="FI154" s="22"/>
      <c r="FJ154" s="22"/>
      <c r="FK154" s="22"/>
      <c r="FL154" s="22"/>
      <c r="FM154" s="22"/>
      <c r="FN154" s="22"/>
      <c r="FO154" s="22"/>
      <c r="FP154" s="22"/>
      <c r="FQ154" s="22"/>
      <c r="FR154" s="22"/>
      <c r="FS154" s="22"/>
      <c r="FT154" s="22"/>
      <c r="FU154" s="22"/>
      <c r="FV154" s="22"/>
      <c r="FW154" s="22"/>
      <c r="FX154" s="22"/>
      <c r="FY154" s="22"/>
      <c r="FZ154" s="22"/>
      <c r="GA154" s="22"/>
      <c r="GB154" s="22"/>
      <c r="GC154" s="22"/>
      <c r="GD154" s="22"/>
      <c r="GE154" s="22"/>
      <c r="GF154" s="22"/>
      <c r="GG154" s="22"/>
      <c r="GH154" s="22"/>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c r="HM154" s="22"/>
      <c r="HN154" s="22"/>
      <c r="HO154" s="22"/>
      <c r="HP154" s="22"/>
      <c r="HQ154" s="22"/>
      <c r="HR154" s="22"/>
      <c r="HS154" s="22"/>
      <c r="HT154" s="22"/>
      <c r="HU154" s="22"/>
      <c r="HV154" s="22"/>
      <c r="HW154" s="22"/>
      <c r="HX154" s="22"/>
      <c r="HY154" s="22"/>
      <c r="HZ154" s="22"/>
      <c r="IA154" s="22"/>
      <c r="IB154" s="22"/>
      <c r="IC154" s="22"/>
      <c r="ID154" s="22"/>
      <c r="IE154" s="22"/>
      <c r="IF154" s="22"/>
    </row>
    <row r="155" spans="1:240" ht="31.5">
      <c r="A155" s="8" t="s">
        <v>257</v>
      </c>
      <c r="B155" s="14" t="s">
        <v>258</v>
      </c>
      <c r="C155" s="17">
        <v>6552</v>
      </c>
      <c r="D155" s="18"/>
      <c r="E155" s="18"/>
      <c r="F155" s="21"/>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22"/>
      <c r="DX155" s="22"/>
      <c r="DY155" s="22"/>
      <c r="DZ155" s="22"/>
      <c r="EA155" s="22"/>
      <c r="EB155" s="22"/>
      <c r="EC155" s="22"/>
      <c r="ED155" s="22"/>
      <c r="EE155" s="22"/>
      <c r="EF155" s="22"/>
      <c r="EG155" s="22"/>
      <c r="EH155" s="22"/>
      <c r="EI155" s="22"/>
      <c r="EJ155" s="22"/>
      <c r="EK155" s="22"/>
      <c r="EL155" s="22"/>
      <c r="EM155" s="22"/>
      <c r="EN155" s="22"/>
      <c r="EO155" s="22"/>
      <c r="EP155" s="22"/>
      <c r="EQ155" s="22"/>
      <c r="ER155" s="22"/>
      <c r="ES155" s="22"/>
      <c r="ET155" s="22"/>
      <c r="EU155" s="22"/>
      <c r="EV155" s="22"/>
      <c r="EW155" s="22"/>
      <c r="EX155" s="22"/>
      <c r="EY155" s="22"/>
      <c r="EZ155" s="22"/>
      <c r="FA155" s="22"/>
      <c r="FB155" s="22"/>
      <c r="FC155" s="22"/>
      <c r="FD155" s="22"/>
      <c r="FE155" s="22"/>
      <c r="FF155" s="22"/>
      <c r="FG155" s="22"/>
      <c r="FH155" s="22"/>
      <c r="FI155" s="22"/>
      <c r="FJ155" s="22"/>
      <c r="FK155" s="22"/>
      <c r="FL155" s="22"/>
      <c r="FM155" s="22"/>
      <c r="FN155" s="22"/>
      <c r="FO155" s="22"/>
      <c r="FP155" s="22"/>
      <c r="FQ155" s="22"/>
      <c r="FR155" s="22"/>
      <c r="FS155" s="22"/>
      <c r="FT155" s="22"/>
      <c r="FU155" s="22"/>
      <c r="FV155" s="22"/>
      <c r="FW155" s="22"/>
      <c r="FX155" s="22"/>
      <c r="FY155" s="22"/>
      <c r="FZ155" s="22"/>
      <c r="GA155" s="22"/>
      <c r="GB155" s="22"/>
      <c r="GC155" s="22"/>
      <c r="GD155" s="22"/>
      <c r="GE155" s="22"/>
      <c r="GF155" s="22"/>
      <c r="GG155" s="22"/>
      <c r="GH155" s="22"/>
      <c r="GI155" s="22"/>
      <c r="GJ155" s="22"/>
      <c r="GK155" s="22"/>
      <c r="GL155" s="22"/>
      <c r="GM155" s="22"/>
      <c r="GN155" s="22"/>
      <c r="GO155" s="22"/>
      <c r="GP155" s="22"/>
      <c r="GQ155" s="22"/>
      <c r="GR155" s="22"/>
      <c r="GS155" s="22"/>
      <c r="GT155" s="22"/>
      <c r="GU155" s="22"/>
      <c r="GV155" s="22"/>
      <c r="GW155" s="22"/>
      <c r="GX155" s="22"/>
      <c r="GY155" s="22"/>
      <c r="GZ155" s="22"/>
      <c r="HA155" s="22"/>
      <c r="HB155" s="22"/>
      <c r="HC155" s="22"/>
      <c r="HD155" s="22"/>
      <c r="HE155" s="22"/>
      <c r="HF155" s="22"/>
      <c r="HG155" s="22"/>
      <c r="HH155" s="22"/>
      <c r="HI155" s="22"/>
      <c r="HJ155" s="22"/>
      <c r="HK155" s="22"/>
      <c r="HL155" s="22"/>
      <c r="HM155" s="22"/>
      <c r="HN155" s="22"/>
      <c r="HO155" s="22"/>
      <c r="HP155" s="22"/>
      <c r="HQ155" s="22"/>
      <c r="HR155" s="22"/>
      <c r="HS155" s="22"/>
      <c r="HT155" s="22"/>
      <c r="HU155" s="22"/>
      <c r="HV155" s="22"/>
      <c r="HW155" s="22"/>
      <c r="HX155" s="22"/>
      <c r="HY155" s="22"/>
      <c r="HZ155" s="22"/>
      <c r="IA155" s="22"/>
      <c r="IB155" s="22"/>
      <c r="IC155" s="22"/>
      <c r="ID155" s="22"/>
      <c r="IE155" s="22"/>
      <c r="IF155" s="22"/>
    </row>
    <row r="156" spans="1:240" s="46" customFormat="1" ht="31.5">
      <c r="A156" s="8" t="s">
        <v>259</v>
      </c>
      <c r="B156" s="14" t="s">
        <v>260</v>
      </c>
      <c r="C156" s="17">
        <v>1921.9</v>
      </c>
      <c r="D156" s="18">
        <v>0</v>
      </c>
      <c r="E156" s="18">
        <v>0</v>
      </c>
      <c r="F156" s="21"/>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2"/>
      <c r="DJ156" s="22"/>
      <c r="DK156" s="22"/>
      <c r="DL156" s="22"/>
      <c r="DM156" s="22"/>
      <c r="DN156" s="22"/>
      <c r="DO156" s="22"/>
      <c r="DP156" s="22"/>
      <c r="DQ156" s="22"/>
      <c r="DR156" s="22"/>
      <c r="DS156" s="22"/>
      <c r="DT156" s="22"/>
      <c r="DU156" s="22"/>
      <c r="DV156" s="22"/>
      <c r="DW156" s="22"/>
      <c r="DX156" s="22"/>
      <c r="DY156" s="22"/>
      <c r="DZ156" s="22"/>
      <c r="EA156" s="22"/>
      <c r="EB156" s="22"/>
      <c r="EC156" s="22"/>
      <c r="ED156" s="22"/>
      <c r="EE156" s="22"/>
      <c r="EF156" s="22"/>
      <c r="EG156" s="22"/>
      <c r="EH156" s="22"/>
      <c r="EI156" s="22"/>
      <c r="EJ156" s="22"/>
      <c r="EK156" s="22"/>
      <c r="EL156" s="22"/>
      <c r="EM156" s="22"/>
      <c r="EN156" s="22"/>
      <c r="EO156" s="22"/>
      <c r="EP156" s="22"/>
      <c r="EQ156" s="22"/>
      <c r="ER156" s="22"/>
      <c r="ES156" s="22"/>
      <c r="ET156" s="22"/>
      <c r="EU156" s="22"/>
      <c r="EV156" s="22"/>
      <c r="EW156" s="22"/>
      <c r="EX156" s="22"/>
      <c r="EY156" s="22"/>
      <c r="EZ156" s="22"/>
      <c r="FA156" s="22"/>
      <c r="FB156" s="22"/>
      <c r="FC156" s="22"/>
      <c r="FD156" s="22"/>
      <c r="FE156" s="22"/>
      <c r="FF156" s="22"/>
      <c r="FG156" s="22"/>
      <c r="FH156" s="22"/>
      <c r="FI156" s="22"/>
      <c r="FJ156" s="22"/>
      <c r="FK156" s="22"/>
      <c r="FL156" s="22"/>
      <c r="FM156" s="22"/>
      <c r="FN156" s="22"/>
      <c r="FO156" s="22"/>
      <c r="FP156" s="22"/>
      <c r="FQ156" s="22"/>
      <c r="FR156" s="22"/>
      <c r="FS156" s="22"/>
      <c r="FT156" s="22"/>
      <c r="FU156" s="22"/>
      <c r="FV156" s="22"/>
      <c r="FW156" s="22"/>
      <c r="FX156" s="22"/>
      <c r="FY156" s="22"/>
      <c r="FZ156" s="22"/>
      <c r="GA156" s="22"/>
      <c r="GB156" s="22"/>
      <c r="GC156" s="22"/>
      <c r="GD156" s="22"/>
      <c r="GE156" s="22"/>
      <c r="GF156" s="22"/>
      <c r="GG156" s="22"/>
      <c r="GH156" s="22"/>
      <c r="GI156" s="22"/>
      <c r="GJ156" s="22"/>
      <c r="GK156" s="22"/>
      <c r="GL156" s="22"/>
      <c r="GM156" s="22"/>
      <c r="GN156" s="22"/>
      <c r="GO156" s="22"/>
      <c r="GP156" s="22"/>
      <c r="GQ156" s="22"/>
      <c r="GR156" s="22"/>
      <c r="GS156" s="22"/>
      <c r="GT156" s="22"/>
      <c r="GU156" s="22"/>
      <c r="GV156" s="22"/>
      <c r="GW156" s="22"/>
      <c r="GX156" s="22"/>
      <c r="GY156" s="22"/>
      <c r="GZ156" s="22"/>
      <c r="HA156" s="22"/>
      <c r="HB156" s="22"/>
      <c r="HC156" s="22"/>
      <c r="HD156" s="22"/>
      <c r="HE156" s="22"/>
      <c r="HF156" s="22"/>
      <c r="HG156" s="22"/>
      <c r="HH156" s="22"/>
      <c r="HI156" s="22"/>
      <c r="HJ156" s="22"/>
      <c r="HK156" s="22"/>
      <c r="HL156" s="22"/>
      <c r="HM156" s="22"/>
      <c r="HN156" s="22"/>
      <c r="HO156" s="22"/>
      <c r="HP156" s="22"/>
      <c r="HQ156" s="22"/>
      <c r="HR156" s="22"/>
      <c r="HS156" s="22"/>
      <c r="HT156" s="22"/>
      <c r="HU156" s="22"/>
      <c r="HV156" s="22"/>
      <c r="HW156" s="22"/>
      <c r="HX156" s="22"/>
      <c r="HY156" s="22"/>
      <c r="HZ156" s="22"/>
      <c r="IA156" s="22"/>
      <c r="IB156" s="22"/>
      <c r="IC156" s="22"/>
      <c r="ID156" s="22"/>
      <c r="IE156" s="22"/>
      <c r="IF156" s="22"/>
    </row>
    <row r="157" spans="1:240" s="46" customFormat="1" ht="63">
      <c r="A157" s="54" t="s">
        <v>261</v>
      </c>
      <c r="B157" s="16" t="s">
        <v>262</v>
      </c>
      <c r="C157" s="17">
        <v>808.3</v>
      </c>
      <c r="D157" s="18">
        <v>808.3</v>
      </c>
      <c r="E157" s="18">
        <v>809.3</v>
      </c>
      <c r="F157" s="21"/>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2"/>
      <c r="ET157" s="22"/>
      <c r="EU157" s="22"/>
      <c r="EV157" s="22"/>
      <c r="EW157" s="22"/>
      <c r="EX157" s="22"/>
      <c r="EY157" s="22"/>
      <c r="EZ157" s="22"/>
      <c r="FA157" s="22"/>
      <c r="FB157" s="22"/>
      <c r="FC157" s="22"/>
      <c r="FD157" s="22"/>
      <c r="FE157" s="22"/>
      <c r="FF157" s="22"/>
      <c r="FG157" s="22"/>
      <c r="FH157" s="22"/>
      <c r="FI157" s="22"/>
      <c r="FJ157" s="22"/>
      <c r="FK157" s="22"/>
      <c r="FL157" s="22"/>
      <c r="FM157" s="22"/>
      <c r="FN157" s="22"/>
      <c r="FO157" s="22"/>
      <c r="FP157" s="22"/>
      <c r="FQ157" s="22"/>
      <c r="FR157" s="22"/>
      <c r="FS157" s="22"/>
      <c r="FT157" s="22"/>
      <c r="FU157" s="22"/>
      <c r="FV157" s="22"/>
      <c r="FW157" s="22"/>
      <c r="FX157" s="22"/>
      <c r="FY157" s="22"/>
      <c r="FZ157" s="22"/>
      <c r="GA157" s="22"/>
      <c r="GB157" s="22"/>
      <c r="GC157" s="22"/>
      <c r="GD157" s="22"/>
      <c r="GE157" s="22"/>
      <c r="GF157" s="22"/>
      <c r="GG157" s="22"/>
      <c r="GH157" s="22"/>
      <c r="GI157" s="22"/>
      <c r="GJ157" s="22"/>
      <c r="GK157" s="22"/>
      <c r="GL157" s="22"/>
      <c r="GM157" s="22"/>
      <c r="GN157" s="22"/>
      <c r="GO157" s="22"/>
      <c r="GP157" s="22"/>
      <c r="GQ157" s="22"/>
      <c r="GR157" s="22"/>
      <c r="GS157" s="22"/>
      <c r="GT157" s="22"/>
      <c r="GU157" s="22"/>
      <c r="GV157" s="22"/>
      <c r="GW157" s="22"/>
      <c r="GX157" s="22"/>
      <c r="GY157" s="22"/>
      <c r="GZ157" s="22"/>
      <c r="HA157" s="22"/>
      <c r="HB157" s="22"/>
      <c r="HC157" s="22"/>
      <c r="HD157" s="22"/>
      <c r="HE157" s="22"/>
      <c r="HF157" s="22"/>
      <c r="HG157" s="22"/>
      <c r="HH157" s="22"/>
      <c r="HI157" s="22"/>
      <c r="HJ157" s="22"/>
      <c r="HK157" s="22"/>
      <c r="HL157" s="22"/>
      <c r="HM157" s="22"/>
      <c r="HN157" s="22"/>
      <c r="HO157" s="22"/>
      <c r="HP157" s="22"/>
      <c r="HQ157" s="22"/>
      <c r="HR157" s="22"/>
      <c r="HS157" s="22"/>
      <c r="HT157" s="22"/>
      <c r="HU157" s="22"/>
      <c r="HV157" s="22"/>
      <c r="HW157" s="22"/>
      <c r="HX157" s="22"/>
      <c r="HY157" s="22"/>
      <c r="HZ157" s="22"/>
      <c r="IA157" s="22"/>
      <c r="IB157" s="22"/>
      <c r="IC157" s="22"/>
      <c r="ID157" s="22"/>
      <c r="IE157" s="22"/>
      <c r="IF157" s="22"/>
    </row>
    <row r="158" spans="1:240" s="46" customFormat="1" ht="63">
      <c r="A158" s="54" t="s">
        <v>261</v>
      </c>
      <c r="B158" s="55" t="s">
        <v>263</v>
      </c>
      <c r="C158" s="17">
        <v>0</v>
      </c>
      <c r="D158" s="18">
        <v>0</v>
      </c>
      <c r="E158" s="18">
        <v>3777</v>
      </c>
      <c r="F158" s="21"/>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2"/>
      <c r="ET158" s="22"/>
      <c r="EU158" s="22"/>
      <c r="EV158" s="22"/>
      <c r="EW158" s="22"/>
      <c r="EX158" s="22"/>
      <c r="EY158" s="22"/>
      <c r="EZ158" s="22"/>
      <c r="FA158" s="22"/>
      <c r="FB158" s="22"/>
      <c r="FC158" s="22"/>
      <c r="FD158" s="22"/>
      <c r="FE158" s="22"/>
      <c r="FF158" s="22"/>
      <c r="FG158" s="22"/>
      <c r="FH158" s="22"/>
      <c r="FI158" s="22"/>
      <c r="FJ158" s="22"/>
      <c r="FK158" s="22"/>
      <c r="FL158" s="22"/>
      <c r="FM158" s="22"/>
      <c r="FN158" s="22"/>
      <c r="FO158" s="22"/>
      <c r="FP158" s="22"/>
      <c r="FQ158" s="22"/>
      <c r="FR158" s="22"/>
      <c r="FS158" s="22"/>
      <c r="FT158" s="22"/>
      <c r="FU158" s="22"/>
      <c r="FV158" s="22"/>
      <c r="FW158" s="22"/>
      <c r="FX158" s="22"/>
      <c r="FY158" s="22"/>
      <c r="FZ158" s="22"/>
      <c r="GA158" s="22"/>
      <c r="GB158" s="22"/>
      <c r="GC158" s="22"/>
      <c r="GD158" s="22"/>
      <c r="GE158" s="22"/>
      <c r="GF158" s="22"/>
      <c r="GG158" s="22"/>
      <c r="GH158" s="22"/>
      <c r="GI158" s="22"/>
      <c r="GJ158" s="22"/>
      <c r="GK158" s="22"/>
      <c r="GL158" s="22"/>
      <c r="GM158" s="22"/>
      <c r="GN158" s="22"/>
      <c r="GO158" s="22"/>
      <c r="GP158" s="22"/>
      <c r="GQ158" s="22"/>
      <c r="GR158" s="22"/>
      <c r="GS158" s="22"/>
      <c r="GT158" s="22"/>
      <c r="GU158" s="22"/>
      <c r="GV158" s="22"/>
      <c r="GW158" s="22"/>
      <c r="GX158" s="22"/>
      <c r="GY158" s="22"/>
      <c r="GZ158" s="22"/>
      <c r="HA158" s="22"/>
      <c r="HB158" s="22"/>
      <c r="HC158" s="22"/>
      <c r="HD158" s="22"/>
      <c r="HE158" s="22"/>
      <c r="HF158" s="22"/>
      <c r="HG158" s="22"/>
      <c r="HH158" s="22"/>
      <c r="HI158" s="22"/>
      <c r="HJ158" s="22"/>
      <c r="HK158" s="22"/>
      <c r="HL158" s="22"/>
      <c r="HM158" s="22"/>
      <c r="HN158" s="22"/>
      <c r="HO158" s="22"/>
      <c r="HP158" s="22"/>
      <c r="HQ158" s="22"/>
      <c r="HR158" s="22"/>
      <c r="HS158" s="22"/>
      <c r="HT158" s="22"/>
      <c r="HU158" s="22"/>
      <c r="HV158" s="22"/>
      <c r="HW158" s="22"/>
      <c r="HX158" s="22"/>
      <c r="HY158" s="22"/>
      <c r="HZ158" s="22"/>
      <c r="IA158" s="22"/>
      <c r="IB158" s="22"/>
      <c r="IC158" s="22"/>
      <c r="ID158" s="22"/>
      <c r="IE158" s="22"/>
      <c r="IF158" s="22"/>
    </row>
    <row r="159" spans="1:240" s="46" customFormat="1" ht="47.25">
      <c r="A159" s="54" t="s">
        <v>261</v>
      </c>
      <c r="B159" s="56" t="s">
        <v>264</v>
      </c>
      <c r="C159" s="17">
        <v>63.3</v>
      </c>
      <c r="D159" s="18">
        <v>0</v>
      </c>
      <c r="E159" s="18">
        <v>0</v>
      </c>
      <c r="F159" s="21"/>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2"/>
      <c r="ET159" s="22"/>
      <c r="EU159" s="22"/>
      <c r="EV159" s="22"/>
      <c r="EW159" s="22"/>
      <c r="EX159" s="22"/>
      <c r="EY159" s="22"/>
      <c r="EZ159" s="22"/>
      <c r="FA159" s="22"/>
      <c r="FB159" s="22"/>
      <c r="FC159" s="22"/>
      <c r="FD159" s="22"/>
      <c r="FE159" s="22"/>
      <c r="FF159" s="22"/>
      <c r="FG159" s="22"/>
      <c r="FH159" s="22"/>
      <c r="FI159" s="22"/>
      <c r="FJ159" s="22"/>
      <c r="FK159" s="22"/>
      <c r="FL159" s="22"/>
      <c r="FM159" s="22"/>
      <c r="FN159" s="22"/>
      <c r="FO159" s="22"/>
      <c r="FP159" s="22"/>
      <c r="FQ159" s="22"/>
      <c r="FR159" s="22"/>
      <c r="FS159" s="22"/>
      <c r="FT159" s="22"/>
      <c r="FU159" s="22"/>
      <c r="FV159" s="22"/>
      <c r="FW159" s="22"/>
      <c r="FX159" s="22"/>
      <c r="FY159" s="22"/>
      <c r="FZ159" s="22"/>
      <c r="GA159" s="22"/>
      <c r="GB159" s="22"/>
      <c r="GC159" s="22"/>
      <c r="GD159" s="22"/>
      <c r="GE159" s="22"/>
      <c r="GF159" s="22"/>
      <c r="GG159" s="22"/>
      <c r="GH159" s="22"/>
      <c r="GI159" s="22"/>
      <c r="GJ159" s="22"/>
      <c r="GK159" s="22"/>
      <c r="GL159" s="22"/>
      <c r="GM159" s="22"/>
      <c r="GN159" s="22"/>
      <c r="GO159" s="22"/>
      <c r="GP159" s="22"/>
      <c r="GQ159" s="22"/>
      <c r="GR159" s="22"/>
      <c r="GS159" s="22"/>
      <c r="GT159" s="22"/>
      <c r="GU159" s="22"/>
      <c r="GV159" s="22"/>
      <c r="GW159" s="22"/>
      <c r="GX159" s="22"/>
      <c r="GY159" s="22"/>
      <c r="GZ159" s="22"/>
      <c r="HA159" s="22"/>
      <c r="HB159" s="22"/>
      <c r="HC159" s="22"/>
      <c r="HD159" s="22"/>
      <c r="HE159" s="22"/>
      <c r="HF159" s="22"/>
      <c r="HG159" s="22"/>
      <c r="HH159" s="22"/>
      <c r="HI159" s="22"/>
      <c r="HJ159" s="22"/>
      <c r="HK159" s="22"/>
      <c r="HL159" s="22"/>
      <c r="HM159" s="22"/>
      <c r="HN159" s="22"/>
      <c r="HO159" s="22"/>
      <c r="HP159" s="22"/>
      <c r="HQ159" s="22"/>
      <c r="HR159" s="22"/>
      <c r="HS159" s="22"/>
      <c r="HT159" s="22"/>
      <c r="HU159" s="22"/>
      <c r="HV159" s="22"/>
      <c r="HW159" s="22"/>
      <c r="HX159" s="22"/>
      <c r="HY159" s="22"/>
      <c r="HZ159" s="22"/>
      <c r="IA159" s="22"/>
      <c r="IB159" s="22"/>
      <c r="IC159" s="22"/>
      <c r="ID159" s="22"/>
      <c r="IE159" s="22"/>
      <c r="IF159" s="22"/>
    </row>
    <row r="160" spans="1:240" s="46" customFormat="1" ht="31.5">
      <c r="A160" s="57" t="s">
        <v>265</v>
      </c>
      <c r="B160" s="33" t="s">
        <v>266</v>
      </c>
      <c r="C160" s="17">
        <v>58937.8</v>
      </c>
      <c r="D160" s="18">
        <v>65150.1</v>
      </c>
      <c r="E160" s="18">
        <v>0</v>
      </c>
      <c r="F160" s="21"/>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c r="DN160" s="22"/>
      <c r="DO160" s="22"/>
      <c r="DP160" s="22"/>
      <c r="DQ160" s="22"/>
      <c r="DR160" s="22"/>
      <c r="DS160" s="22"/>
      <c r="DT160" s="22"/>
      <c r="DU160" s="22"/>
      <c r="DV160" s="22"/>
      <c r="DW160" s="22"/>
      <c r="DX160" s="22"/>
      <c r="DY160" s="22"/>
      <c r="DZ160" s="22"/>
      <c r="EA160" s="22"/>
      <c r="EB160" s="22"/>
      <c r="EC160" s="22"/>
      <c r="ED160" s="22"/>
      <c r="EE160" s="22"/>
      <c r="EF160" s="22"/>
      <c r="EG160" s="22"/>
      <c r="EH160" s="22"/>
      <c r="EI160" s="22"/>
      <c r="EJ160" s="22"/>
      <c r="EK160" s="22"/>
      <c r="EL160" s="22"/>
      <c r="EM160" s="22"/>
      <c r="EN160" s="22"/>
      <c r="EO160" s="22"/>
      <c r="EP160" s="22"/>
      <c r="EQ160" s="22"/>
      <c r="ER160" s="22"/>
      <c r="ES160" s="22"/>
      <c r="ET160" s="22"/>
      <c r="EU160" s="22"/>
      <c r="EV160" s="22"/>
      <c r="EW160" s="22"/>
      <c r="EX160" s="22"/>
      <c r="EY160" s="22"/>
      <c r="EZ160" s="22"/>
      <c r="FA160" s="22"/>
      <c r="FB160" s="22"/>
      <c r="FC160" s="22"/>
      <c r="FD160" s="22"/>
      <c r="FE160" s="22"/>
      <c r="FF160" s="22"/>
      <c r="FG160" s="22"/>
      <c r="FH160" s="22"/>
      <c r="FI160" s="22"/>
      <c r="FJ160" s="22"/>
      <c r="FK160" s="22"/>
      <c r="FL160" s="22"/>
      <c r="FM160" s="22"/>
      <c r="FN160" s="22"/>
      <c r="FO160" s="22"/>
      <c r="FP160" s="22"/>
      <c r="FQ160" s="22"/>
      <c r="FR160" s="22"/>
      <c r="FS160" s="22"/>
      <c r="FT160" s="22"/>
      <c r="FU160" s="22"/>
      <c r="FV160" s="22"/>
      <c r="FW160" s="22"/>
      <c r="FX160" s="22"/>
      <c r="FY160" s="22"/>
      <c r="FZ160" s="22"/>
      <c r="GA160" s="22"/>
      <c r="GB160" s="22"/>
      <c r="GC160" s="22"/>
      <c r="GD160" s="22"/>
      <c r="GE160" s="22"/>
      <c r="GF160" s="22"/>
      <c r="GG160" s="22"/>
      <c r="GH160" s="22"/>
      <c r="GI160" s="22"/>
      <c r="GJ160" s="22"/>
      <c r="GK160" s="22"/>
      <c r="GL160" s="22"/>
      <c r="GM160" s="22"/>
      <c r="GN160" s="22"/>
      <c r="GO160" s="22"/>
      <c r="GP160" s="22"/>
      <c r="GQ160" s="22"/>
      <c r="GR160" s="22"/>
      <c r="GS160" s="22"/>
      <c r="GT160" s="22"/>
      <c r="GU160" s="22"/>
      <c r="GV160" s="22"/>
      <c r="GW160" s="22"/>
      <c r="GX160" s="22"/>
      <c r="GY160" s="22"/>
      <c r="GZ160" s="22"/>
      <c r="HA160" s="22"/>
      <c r="HB160" s="22"/>
      <c r="HC160" s="22"/>
      <c r="HD160" s="22"/>
      <c r="HE160" s="22"/>
      <c r="HF160" s="22"/>
      <c r="HG160" s="22"/>
      <c r="HH160" s="22"/>
      <c r="HI160" s="22"/>
      <c r="HJ160" s="22"/>
      <c r="HK160" s="22"/>
      <c r="HL160" s="22"/>
      <c r="HM160" s="22"/>
      <c r="HN160" s="22"/>
      <c r="HO160" s="22"/>
      <c r="HP160" s="22"/>
      <c r="HQ160" s="22"/>
      <c r="HR160" s="22"/>
      <c r="HS160" s="22"/>
      <c r="HT160" s="22"/>
      <c r="HU160" s="22"/>
      <c r="HV160" s="22"/>
      <c r="HW160" s="22"/>
      <c r="HX160" s="22"/>
      <c r="HY160" s="22"/>
      <c r="HZ160" s="22"/>
      <c r="IA160" s="22"/>
      <c r="IB160" s="22"/>
      <c r="IC160" s="22"/>
      <c r="ID160" s="22"/>
      <c r="IE160" s="22"/>
      <c r="IF160" s="22"/>
    </row>
    <row r="161" spans="1:240" s="46" customFormat="1" ht="31.5">
      <c r="A161" s="57" t="s">
        <v>267</v>
      </c>
      <c r="B161" s="33" t="s">
        <v>268</v>
      </c>
      <c r="C161" s="17">
        <v>119698.8</v>
      </c>
      <c r="D161" s="18">
        <v>0</v>
      </c>
      <c r="E161" s="18">
        <v>0</v>
      </c>
      <c r="F161" s="21"/>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22"/>
      <c r="DX161" s="22"/>
      <c r="DY161" s="22"/>
      <c r="DZ161" s="22"/>
      <c r="EA161" s="22"/>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c r="HM161" s="22"/>
      <c r="HN161" s="22"/>
      <c r="HO161" s="22"/>
      <c r="HP161" s="22"/>
      <c r="HQ161" s="22"/>
      <c r="HR161" s="22"/>
      <c r="HS161" s="22"/>
      <c r="HT161" s="22"/>
      <c r="HU161" s="22"/>
      <c r="HV161" s="22"/>
      <c r="HW161" s="22"/>
      <c r="HX161" s="22"/>
      <c r="HY161" s="22"/>
      <c r="HZ161" s="22"/>
      <c r="IA161" s="22"/>
      <c r="IB161" s="22"/>
      <c r="IC161" s="22"/>
      <c r="ID161" s="22"/>
      <c r="IE161" s="22"/>
      <c r="IF161" s="22"/>
    </row>
    <row r="162" spans="1:240" s="46" customFormat="1" ht="47.25">
      <c r="A162" s="8" t="s">
        <v>269</v>
      </c>
      <c r="B162" s="14" t="s">
        <v>270</v>
      </c>
      <c r="C162" s="17">
        <v>0</v>
      </c>
      <c r="D162" s="18">
        <v>0</v>
      </c>
      <c r="E162" s="18">
        <v>0</v>
      </c>
      <c r="F162" s="21"/>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2"/>
      <c r="HN162" s="22"/>
      <c r="HO162" s="22"/>
      <c r="HP162" s="22"/>
      <c r="HQ162" s="22"/>
      <c r="HR162" s="22"/>
      <c r="HS162" s="22"/>
      <c r="HT162" s="22"/>
      <c r="HU162" s="22"/>
      <c r="HV162" s="22"/>
      <c r="HW162" s="22"/>
      <c r="HX162" s="22"/>
      <c r="HY162" s="22"/>
      <c r="HZ162" s="22"/>
      <c r="IA162" s="22"/>
      <c r="IB162" s="22"/>
      <c r="IC162" s="22"/>
      <c r="ID162" s="22"/>
      <c r="IE162" s="22"/>
      <c r="IF162" s="22"/>
    </row>
    <row r="163" spans="1:240" s="46" customFormat="1" ht="63">
      <c r="A163" s="8" t="s">
        <v>269</v>
      </c>
      <c r="B163" s="14" t="s">
        <v>271</v>
      </c>
      <c r="C163" s="17">
        <v>0</v>
      </c>
      <c r="D163" s="18">
        <v>0</v>
      </c>
      <c r="E163" s="18">
        <v>0</v>
      </c>
      <c r="F163" s="21"/>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22"/>
      <c r="DX163" s="22"/>
      <c r="DY163" s="22"/>
      <c r="DZ163" s="22"/>
      <c r="EA163" s="22"/>
      <c r="EB163" s="22"/>
      <c r="EC163" s="22"/>
      <c r="ED163" s="22"/>
      <c r="EE163" s="22"/>
      <c r="EF163" s="22"/>
      <c r="EG163" s="22"/>
      <c r="EH163" s="22"/>
      <c r="EI163" s="22"/>
      <c r="EJ163" s="22"/>
      <c r="EK163" s="22"/>
      <c r="EL163" s="22"/>
      <c r="EM163" s="22"/>
      <c r="EN163" s="22"/>
      <c r="EO163" s="22"/>
      <c r="EP163" s="22"/>
      <c r="EQ163" s="22"/>
      <c r="ER163" s="22"/>
      <c r="ES163" s="22"/>
      <c r="ET163" s="22"/>
      <c r="EU163" s="22"/>
      <c r="EV163" s="22"/>
      <c r="EW163" s="22"/>
      <c r="EX163" s="22"/>
      <c r="EY163" s="22"/>
      <c r="EZ163" s="22"/>
      <c r="FA163" s="22"/>
      <c r="FB163" s="22"/>
      <c r="FC163" s="22"/>
      <c r="FD163" s="22"/>
      <c r="FE163" s="22"/>
      <c r="FF163" s="22"/>
      <c r="FG163" s="22"/>
      <c r="FH163" s="22"/>
      <c r="FI163" s="22"/>
      <c r="FJ163" s="22"/>
      <c r="FK163" s="22"/>
      <c r="FL163" s="22"/>
      <c r="FM163" s="22"/>
      <c r="FN163" s="22"/>
      <c r="FO163" s="22"/>
      <c r="FP163" s="22"/>
      <c r="FQ163" s="22"/>
      <c r="FR163" s="22"/>
      <c r="FS163" s="22"/>
      <c r="FT163" s="22"/>
      <c r="FU163" s="22"/>
      <c r="FV163" s="22"/>
      <c r="FW163" s="22"/>
      <c r="FX163" s="22"/>
      <c r="FY163" s="22"/>
      <c r="FZ163" s="22"/>
      <c r="GA163" s="22"/>
      <c r="GB163" s="22"/>
      <c r="GC163" s="22"/>
      <c r="GD163" s="22"/>
      <c r="GE163" s="22"/>
      <c r="GF163" s="22"/>
      <c r="GG163" s="22"/>
      <c r="GH163" s="22"/>
      <c r="GI163" s="22"/>
      <c r="GJ163" s="22"/>
      <c r="GK163" s="22"/>
      <c r="GL163" s="22"/>
      <c r="GM163" s="22"/>
      <c r="GN163" s="22"/>
      <c r="GO163" s="22"/>
      <c r="GP163" s="22"/>
      <c r="GQ163" s="22"/>
      <c r="GR163" s="22"/>
      <c r="GS163" s="22"/>
      <c r="GT163" s="22"/>
      <c r="GU163" s="22"/>
      <c r="GV163" s="22"/>
      <c r="GW163" s="22"/>
      <c r="GX163" s="22"/>
      <c r="GY163" s="22"/>
      <c r="GZ163" s="22"/>
      <c r="HA163" s="22"/>
      <c r="HB163" s="22"/>
      <c r="HC163" s="22"/>
      <c r="HD163" s="22"/>
      <c r="HE163" s="22"/>
      <c r="HF163" s="22"/>
      <c r="HG163" s="22"/>
      <c r="HH163" s="22"/>
      <c r="HI163" s="22"/>
      <c r="HJ163" s="22"/>
      <c r="HK163" s="22"/>
      <c r="HL163" s="22"/>
      <c r="HM163" s="22"/>
      <c r="HN163" s="22"/>
      <c r="HO163" s="22"/>
      <c r="HP163" s="22"/>
      <c r="HQ163" s="22"/>
      <c r="HR163" s="22"/>
      <c r="HS163" s="22"/>
      <c r="HT163" s="22"/>
      <c r="HU163" s="22"/>
      <c r="HV163" s="22"/>
      <c r="HW163" s="22"/>
      <c r="HX163" s="22"/>
      <c r="HY163" s="22"/>
      <c r="HZ163" s="22"/>
      <c r="IA163" s="22"/>
      <c r="IB163" s="22"/>
      <c r="IC163" s="22"/>
      <c r="ID163" s="22"/>
      <c r="IE163" s="22"/>
      <c r="IF163" s="22"/>
    </row>
    <row r="164" spans="1:240" s="46" customFormat="1" ht="63">
      <c r="A164" s="8" t="s">
        <v>269</v>
      </c>
      <c r="B164" s="14" t="s">
        <v>272</v>
      </c>
      <c r="C164" s="17">
        <v>108284.1</v>
      </c>
      <c r="D164" s="18">
        <v>0</v>
      </c>
      <c r="E164" s="18">
        <v>0</v>
      </c>
      <c r="F164" s="21"/>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c r="DN164" s="22"/>
      <c r="DO164" s="22"/>
      <c r="DP164" s="22"/>
      <c r="DQ164" s="22"/>
      <c r="DR164" s="22"/>
      <c r="DS164" s="22"/>
      <c r="DT164" s="22"/>
      <c r="DU164" s="22"/>
      <c r="DV164" s="22"/>
      <c r="DW164" s="22"/>
      <c r="DX164" s="22"/>
      <c r="DY164" s="22"/>
      <c r="DZ164" s="22"/>
      <c r="EA164" s="22"/>
      <c r="EB164" s="22"/>
      <c r="EC164" s="22"/>
      <c r="ED164" s="22"/>
      <c r="EE164" s="22"/>
      <c r="EF164" s="22"/>
      <c r="EG164" s="22"/>
      <c r="EH164" s="22"/>
      <c r="EI164" s="22"/>
      <c r="EJ164" s="22"/>
      <c r="EK164" s="22"/>
      <c r="EL164" s="22"/>
      <c r="EM164" s="22"/>
      <c r="EN164" s="22"/>
      <c r="EO164" s="22"/>
      <c r="EP164" s="22"/>
      <c r="EQ164" s="22"/>
      <c r="ER164" s="22"/>
      <c r="ES164" s="22"/>
      <c r="ET164" s="22"/>
      <c r="EU164" s="22"/>
      <c r="EV164" s="22"/>
      <c r="EW164" s="22"/>
      <c r="EX164" s="22"/>
      <c r="EY164" s="22"/>
      <c r="EZ164" s="22"/>
      <c r="FA164" s="22"/>
      <c r="FB164" s="22"/>
      <c r="FC164" s="22"/>
      <c r="FD164" s="22"/>
      <c r="FE164" s="22"/>
      <c r="FF164" s="22"/>
      <c r="FG164" s="22"/>
      <c r="FH164" s="22"/>
      <c r="FI164" s="22"/>
      <c r="FJ164" s="22"/>
      <c r="FK164" s="22"/>
      <c r="FL164" s="22"/>
      <c r="FM164" s="22"/>
      <c r="FN164" s="22"/>
      <c r="FO164" s="22"/>
      <c r="FP164" s="22"/>
      <c r="FQ164" s="22"/>
      <c r="FR164" s="22"/>
      <c r="FS164" s="22"/>
      <c r="FT164" s="22"/>
      <c r="FU164" s="22"/>
      <c r="FV164" s="22"/>
      <c r="FW164" s="22"/>
      <c r="FX164" s="22"/>
      <c r="FY164" s="22"/>
      <c r="FZ164" s="22"/>
      <c r="GA164" s="22"/>
      <c r="GB164" s="22"/>
      <c r="GC164" s="22"/>
      <c r="GD164" s="22"/>
      <c r="GE164" s="22"/>
      <c r="GF164" s="22"/>
      <c r="GG164" s="22"/>
      <c r="GH164" s="22"/>
      <c r="GI164" s="22"/>
      <c r="GJ164" s="22"/>
      <c r="GK164" s="22"/>
      <c r="GL164" s="22"/>
      <c r="GM164" s="22"/>
      <c r="GN164" s="22"/>
      <c r="GO164" s="22"/>
      <c r="GP164" s="22"/>
      <c r="GQ164" s="22"/>
      <c r="GR164" s="22"/>
      <c r="GS164" s="22"/>
      <c r="GT164" s="22"/>
      <c r="GU164" s="22"/>
      <c r="GV164" s="22"/>
      <c r="GW164" s="22"/>
      <c r="GX164" s="22"/>
      <c r="GY164" s="22"/>
      <c r="GZ164" s="22"/>
      <c r="HA164" s="22"/>
      <c r="HB164" s="22"/>
      <c r="HC164" s="22"/>
      <c r="HD164" s="22"/>
      <c r="HE164" s="22"/>
      <c r="HF164" s="22"/>
      <c r="HG164" s="22"/>
      <c r="HH164" s="22"/>
      <c r="HI164" s="22"/>
      <c r="HJ164" s="22"/>
      <c r="HK164" s="22"/>
      <c r="HL164" s="22"/>
      <c r="HM164" s="22"/>
      <c r="HN164" s="22"/>
      <c r="HO164" s="22"/>
      <c r="HP164" s="22"/>
      <c r="HQ164" s="22"/>
      <c r="HR164" s="22"/>
      <c r="HS164" s="22"/>
      <c r="HT164" s="22"/>
      <c r="HU164" s="22"/>
      <c r="HV164" s="22"/>
      <c r="HW164" s="22"/>
      <c r="HX164" s="22"/>
      <c r="HY164" s="22"/>
      <c r="HZ164" s="22"/>
      <c r="IA164" s="22"/>
      <c r="IB164" s="22"/>
      <c r="IC164" s="22"/>
      <c r="ID164" s="22"/>
      <c r="IE164" s="22"/>
      <c r="IF164" s="22"/>
    </row>
    <row r="165" spans="1:240" s="46" customFormat="1" ht="31.5">
      <c r="A165" s="57" t="s">
        <v>273</v>
      </c>
      <c r="B165" s="16" t="s">
        <v>274</v>
      </c>
      <c r="C165" s="17">
        <v>0</v>
      </c>
      <c r="D165" s="18">
        <v>0</v>
      </c>
      <c r="E165" s="18">
        <v>0</v>
      </c>
      <c r="F165" s="21"/>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c r="EA165" s="22"/>
      <c r="EB165" s="22"/>
      <c r="EC165" s="22"/>
      <c r="ED165" s="22"/>
      <c r="EE165" s="22"/>
      <c r="EF165" s="22"/>
      <c r="EG165" s="22"/>
      <c r="EH165" s="22"/>
      <c r="EI165" s="22"/>
      <c r="EJ165" s="22"/>
      <c r="EK165" s="22"/>
      <c r="EL165" s="22"/>
      <c r="EM165" s="22"/>
      <c r="EN165" s="22"/>
      <c r="EO165" s="22"/>
      <c r="EP165" s="22"/>
      <c r="EQ165" s="22"/>
      <c r="ER165" s="22"/>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c r="FO165" s="22"/>
      <c r="FP165" s="22"/>
      <c r="FQ165" s="22"/>
      <c r="FR165" s="22"/>
      <c r="FS165" s="22"/>
      <c r="FT165" s="22"/>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2"/>
      <c r="GR165" s="22"/>
      <c r="GS165" s="22"/>
      <c r="GT165" s="22"/>
      <c r="GU165" s="22"/>
      <c r="GV165" s="22"/>
      <c r="GW165" s="22"/>
      <c r="GX165" s="22"/>
      <c r="GY165" s="22"/>
      <c r="GZ165" s="22"/>
      <c r="HA165" s="22"/>
      <c r="HB165" s="22"/>
      <c r="HC165" s="22"/>
      <c r="HD165" s="22"/>
      <c r="HE165" s="22"/>
      <c r="HF165" s="22"/>
      <c r="HG165" s="22"/>
      <c r="HH165" s="22"/>
      <c r="HI165" s="22"/>
      <c r="HJ165" s="22"/>
      <c r="HK165" s="22"/>
      <c r="HL165" s="22"/>
      <c r="HM165" s="22"/>
      <c r="HN165" s="22"/>
      <c r="HO165" s="22"/>
      <c r="HP165" s="22"/>
      <c r="HQ165" s="22"/>
      <c r="HR165" s="22"/>
      <c r="HS165" s="22"/>
      <c r="HT165" s="22"/>
      <c r="HU165" s="22"/>
      <c r="HV165" s="22"/>
      <c r="HW165" s="22"/>
      <c r="HX165" s="22"/>
      <c r="HY165" s="22"/>
      <c r="HZ165" s="22"/>
      <c r="IA165" s="22"/>
      <c r="IB165" s="22"/>
      <c r="IC165" s="22"/>
      <c r="ID165" s="22"/>
      <c r="IE165" s="22"/>
      <c r="IF165" s="22"/>
    </row>
    <row r="166" spans="1:240" s="46" customFormat="1" ht="63">
      <c r="A166" s="57" t="s">
        <v>273</v>
      </c>
      <c r="B166" s="16" t="s">
        <v>275</v>
      </c>
      <c r="C166" s="17">
        <v>11289.8</v>
      </c>
      <c r="D166" s="18">
        <v>0</v>
      </c>
      <c r="E166" s="18">
        <v>0</v>
      </c>
      <c r="F166" s="21"/>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c r="DJ166" s="22"/>
      <c r="DK166" s="22"/>
      <c r="DL166" s="22"/>
      <c r="DM166" s="22"/>
      <c r="DN166" s="22"/>
      <c r="DO166" s="22"/>
      <c r="DP166" s="22"/>
      <c r="DQ166" s="22"/>
      <c r="DR166" s="22"/>
      <c r="DS166" s="22"/>
      <c r="DT166" s="22"/>
      <c r="DU166" s="22"/>
      <c r="DV166" s="22"/>
      <c r="DW166" s="22"/>
      <c r="DX166" s="22"/>
      <c r="DY166" s="22"/>
      <c r="DZ166" s="22"/>
      <c r="EA166" s="22"/>
      <c r="EB166" s="22"/>
      <c r="EC166" s="22"/>
      <c r="ED166" s="22"/>
      <c r="EE166" s="22"/>
      <c r="EF166" s="22"/>
      <c r="EG166" s="22"/>
      <c r="EH166" s="22"/>
      <c r="EI166" s="22"/>
      <c r="EJ166" s="22"/>
      <c r="EK166" s="22"/>
      <c r="EL166" s="22"/>
      <c r="EM166" s="22"/>
      <c r="EN166" s="22"/>
      <c r="EO166" s="22"/>
      <c r="EP166" s="22"/>
      <c r="EQ166" s="22"/>
      <c r="ER166" s="22"/>
      <c r="ES166" s="22"/>
      <c r="ET166" s="22"/>
      <c r="EU166" s="22"/>
      <c r="EV166" s="22"/>
      <c r="EW166" s="22"/>
      <c r="EX166" s="22"/>
      <c r="EY166" s="22"/>
      <c r="EZ166" s="22"/>
      <c r="FA166" s="22"/>
      <c r="FB166" s="22"/>
      <c r="FC166" s="22"/>
      <c r="FD166" s="22"/>
      <c r="FE166" s="22"/>
      <c r="FF166" s="22"/>
      <c r="FG166" s="22"/>
      <c r="FH166" s="22"/>
      <c r="FI166" s="22"/>
      <c r="FJ166" s="22"/>
      <c r="FK166" s="22"/>
      <c r="FL166" s="22"/>
      <c r="FM166" s="22"/>
      <c r="FN166" s="22"/>
      <c r="FO166" s="22"/>
      <c r="FP166" s="22"/>
      <c r="FQ166" s="22"/>
      <c r="FR166" s="22"/>
      <c r="FS166" s="22"/>
      <c r="FT166" s="22"/>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2"/>
      <c r="GR166" s="22"/>
      <c r="GS166" s="22"/>
      <c r="GT166" s="22"/>
      <c r="GU166" s="22"/>
      <c r="GV166" s="22"/>
      <c r="GW166" s="22"/>
      <c r="GX166" s="22"/>
      <c r="GY166" s="22"/>
      <c r="GZ166" s="22"/>
      <c r="HA166" s="22"/>
      <c r="HB166" s="22"/>
      <c r="HC166" s="22"/>
      <c r="HD166" s="22"/>
      <c r="HE166" s="22"/>
      <c r="HF166" s="22"/>
      <c r="HG166" s="22"/>
      <c r="HH166" s="22"/>
      <c r="HI166" s="22"/>
      <c r="HJ166" s="22"/>
      <c r="HK166" s="22"/>
      <c r="HL166" s="22"/>
      <c r="HM166" s="22"/>
      <c r="HN166" s="22"/>
      <c r="HO166" s="22"/>
      <c r="HP166" s="22"/>
      <c r="HQ166" s="22"/>
      <c r="HR166" s="22"/>
      <c r="HS166" s="22"/>
      <c r="HT166" s="22"/>
      <c r="HU166" s="22"/>
      <c r="HV166" s="22"/>
      <c r="HW166" s="22"/>
      <c r="HX166" s="22"/>
      <c r="HY166" s="22"/>
      <c r="HZ166" s="22"/>
      <c r="IA166" s="22"/>
      <c r="IB166" s="22"/>
      <c r="IC166" s="22"/>
      <c r="ID166" s="22"/>
      <c r="IE166" s="22"/>
      <c r="IF166" s="22"/>
    </row>
    <row r="167" spans="1:240" s="46" customFormat="1" ht="63">
      <c r="A167" s="57" t="s">
        <v>273</v>
      </c>
      <c r="B167" s="16" t="s">
        <v>276</v>
      </c>
      <c r="C167" s="17">
        <v>100000</v>
      </c>
      <c r="D167" s="18">
        <v>100000</v>
      </c>
      <c r="E167" s="18">
        <v>100000</v>
      </c>
      <c r="F167" s="21"/>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2"/>
      <c r="DJ167" s="22"/>
      <c r="DK167" s="22"/>
      <c r="DL167" s="22"/>
      <c r="DM167" s="22"/>
      <c r="DN167" s="22"/>
      <c r="DO167" s="22"/>
      <c r="DP167" s="22"/>
      <c r="DQ167" s="22"/>
      <c r="DR167" s="22"/>
      <c r="DS167" s="22"/>
      <c r="DT167" s="22"/>
      <c r="DU167" s="22"/>
      <c r="DV167" s="22"/>
      <c r="DW167" s="22"/>
      <c r="DX167" s="22"/>
      <c r="DY167" s="22"/>
      <c r="DZ167" s="22"/>
      <c r="EA167" s="22"/>
      <c r="EB167" s="22"/>
      <c r="EC167" s="22"/>
      <c r="ED167" s="22"/>
      <c r="EE167" s="22"/>
      <c r="EF167" s="22"/>
      <c r="EG167" s="22"/>
      <c r="EH167" s="22"/>
      <c r="EI167" s="22"/>
      <c r="EJ167" s="22"/>
      <c r="EK167" s="22"/>
      <c r="EL167" s="22"/>
      <c r="EM167" s="22"/>
      <c r="EN167" s="22"/>
      <c r="EO167" s="22"/>
      <c r="EP167" s="22"/>
      <c r="EQ167" s="22"/>
      <c r="ER167" s="22"/>
      <c r="ES167" s="22"/>
      <c r="ET167" s="22"/>
      <c r="EU167" s="22"/>
      <c r="EV167" s="22"/>
      <c r="EW167" s="22"/>
      <c r="EX167" s="22"/>
      <c r="EY167" s="22"/>
      <c r="EZ167" s="22"/>
      <c r="FA167" s="22"/>
      <c r="FB167" s="22"/>
      <c r="FC167" s="22"/>
      <c r="FD167" s="22"/>
      <c r="FE167" s="22"/>
      <c r="FF167" s="22"/>
      <c r="FG167" s="22"/>
      <c r="FH167" s="22"/>
      <c r="FI167" s="22"/>
      <c r="FJ167" s="22"/>
      <c r="FK167" s="22"/>
      <c r="FL167" s="22"/>
      <c r="FM167" s="22"/>
      <c r="FN167" s="22"/>
      <c r="FO167" s="22"/>
      <c r="FP167" s="22"/>
      <c r="FQ167" s="22"/>
      <c r="FR167" s="22"/>
      <c r="FS167" s="22"/>
      <c r="FT167" s="22"/>
      <c r="FU167" s="22"/>
      <c r="FV167" s="22"/>
      <c r="FW167" s="22"/>
      <c r="FX167" s="22"/>
      <c r="FY167" s="22"/>
      <c r="FZ167" s="22"/>
      <c r="GA167" s="22"/>
      <c r="GB167" s="22"/>
      <c r="GC167" s="22"/>
      <c r="GD167" s="22"/>
      <c r="GE167" s="22"/>
      <c r="GF167" s="22"/>
      <c r="GG167" s="22"/>
      <c r="GH167" s="22"/>
      <c r="GI167" s="22"/>
      <c r="GJ167" s="22"/>
      <c r="GK167" s="22"/>
      <c r="GL167" s="22"/>
      <c r="GM167" s="22"/>
      <c r="GN167" s="22"/>
      <c r="GO167" s="22"/>
      <c r="GP167" s="22"/>
      <c r="GQ167" s="22"/>
      <c r="GR167" s="22"/>
      <c r="GS167" s="22"/>
      <c r="GT167" s="22"/>
      <c r="GU167" s="22"/>
      <c r="GV167" s="22"/>
      <c r="GW167" s="22"/>
      <c r="GX167" s="22"/>
      <c r="GY167" s="22"/>
      <c r="GZ167" s="22"/>
      <c r="HA167" s="22"/>
      <c r="HB167" s="22"/>
      <c r="HC167" s="22"/>
      <c r="HD167" s="22"/>
      <c r="HE167" s="22"/>
      <c r="HF167" s="22"/>
      <c r="HG167" s="22"/>
      <c r="HH167" s="22"/>
      <c r="HI167" s="22"/>
      <c r="HJ167" s="22"/>
      <c r="HK167" s="22"/>
      <c r="HL167" s="22"/>
      <c r="HM167" s="22"/>
      <c r="HN167" s="22"/>
      <c r="HO167" s="22"/>
      <c r="HP167" s="22"/>
      <c r="HQ167" s="22"/>
      <c r="HR167" s="22"/>
      <c r="HS167" s="22"/>
      <c r="HT167" s="22"/>
      <c r="HU167" s="22"/>
      <c r="HV167" s="22"/>
      <c r="HW167" s="22"/>
      <c r="HX167" s="22"/>
      <c r="HY167" s="22"/>
      <c r="HZ167" s="22"/>
      <c r="IA167" s="22"/>
      <c r="IB167" s="22"/>
      <c r="IC167" s="22"/>
      <c r="ID167" s="22"/>
      <c r="IE167" s="22"/>
      <c r="IF167" s="22"/>
    </row>
    <row r="168" spans="1:240" s="46" customFormat="1" ht="63">
      <c r="A168" s="57" t="s">
        <v>273</v>
      </c>
      <c r="B168" s="16" t="s">
        <v>277</v>
      </c>
      <c r="C168" s="17">
        <v>5000</v>
      </c>
      <c r="D168" s="18">
        <v>5000</v>
      </c>
      <c r="E168" s="18">
        <v>5000</v>
      </c>
      <c r="F168" s="21"/>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c r="DL168" s="22"/>
      <c r="DM168" s="22"/>
      <c r="DN168" s="22"/>
      <c r="DO168" s="22"/>
      <c r="DP168" s="22"/>
      <c r="DQ168" s="22"/>
      <c r="DR168" s="22"/>
      <c r="DS168" s="22"/>
      <c r="DT168" s="22"/>
      <c r="DU168" s="22"/>
      <c r="DV168" s="22"/>
      <c r="DW168" s="22"/>
      <c r="DX168" s="22"/>
      <c r="DY168" s="22"/>
      <c r="DZ168" s="22"/>
      <c r="EA168" s="22"/>
      <c r="EB168" s="22"/>
      <c r="EC168" s="22"/>
      <c r="ED168" s="22"/>
      <c r="EE168" s="22"/>
      <c r="EF168" s="22"/>
      <c r="EG168" s="22"/>
      <c r="EH168" s="22"/>
      <c r="EI168" s="22"/>
      <c r="EJ168" s="22"/>
      <c r="EK168" s="22"/>
      <c r="EL168" s="22"/>
      <c r="EM168" s="22"/>
      <c r="EN168" s="22"/>
      <c r="EO168" s="22"/>
      <c r="EP168" s="22"/>
      <c r="EQ168" s="22"/>
      <c r="ER168" s="22"/>
      <c r="ES168" s="22"/>
      <c r="ET168" s="22"/>
      <c r="EU168" s="22"/>
      <c r="EV168" s="22"/>
      <c r="EW168" s="22"/>
      <c r="EX168" s="22"/>
      <c r="EY168" s="22"/>
      <c r="EZ168" s="22"/>
      <c r="FA168" s="22"/>
      <c r="FB168" s="22"/>
      <c r="FC168" s="22"/>
      <c r="FD168" s="22"/>
      <c r="FE168" s="22"/>
      <c r="FF168" s="22"/>
      <c r="FG168" s="22"/>
      <c r="FH168" s="22"/>
      <c r="FI168" s="22"/>
      <c r="FJ168" s="22"/>
      <c r="FK168" s="22"/>
      <c r="FL168" s="22"/>
      <c r="FM168" s="22"/>
      <c r="FN168" s="22"/>
      <c r="FO168" s="22"/>
      <c r="FP168" s="22"/>
      <c r="FQ168" s="22"/>
      <c r="FR168" s="22"/>
      <c r="FS168" s="22"/>
      <c r="FT168" s="22"/>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2"/>
      <c r="GR168" s="22"/>
      <c r="GS168" s="22"/>
      <c r="GT168" s="22"/>
      <c r="GU168" s="22"/>
      <c r="GV168" s="22"/>
      <c r="GW168" s="22"/>
      <c r="GX168" s="22"/>
      <c r="GY168" s="22"/>
      <c r="GZ168" s="22"/>
      <c r="HA168" s="22"/>
      <c r="HB168" s="22"/>
      <c r="HC168" s="22"/>
      <c r="HD168" s="22"/>
      <c r="HE168" s="22"/>
      <c r="HF168" s="22"/>
      <c r="HG168" s="22"/>
      <c r="HH168" s="22"/>
      <c r="HI168" s="22"/>
      <c r="HJ168" s="22"/>
      <c r="HK168" s="22"/>
      <c r="HL168" s="22"/>
      <c r="HM168" s="22"/>
      <c r="HN168" s="22"/>
      <c r="HO168" s="22"/>
      <c r="HP168" s="22"/>
      <c r="HQ168" s="22"/>
      <c r="HR168" s="22"/>
      <c r="HS168" s="22"/>
      <c r="HT168" s="22"/>
      <c r="HU168" s="22"/>
      <c r="HV168" s="22"/>
      <c r="HW168" s="22"/>
      <c r="HX168" s="22"/>
      <c r="HY168" s="22"/>
      <c r="HZ168" s="22"/>
      <c r="IA168" s="22"/>
      <c r="IB168" s="22"/>
      <c r="IC168" s="22"/>
      <c r="ID168" s="22"/>
      <c r="IE168" s="22"/>
      <c r="IF168" s="22"/>
    </row>
    <row r="169" spans="1:240" s="46" customFormat="1" ht="110.25">
      <c r="A169" s="57" t="s">
        <v>273</v>
      </c>
      <c r="B169" s="16" t="s">
        <v>278</v>
      </c>
      <c r="C169" s="17">
        <v>72345.3</v>
      </c>
      <c r="D169" s="18">
        <v>68728</v>
      </c>
      <c r="E169" s="18">
        <v>65110.7</v>
      </c>
      <c r="F169" s="21"/>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2"/>
      <c r="DJ169" s="22"/>
      <c r="DK169" s="22"/>
      <c r="DL169" s="22"/>
      <c r="DM169" s="22"/>
      <c r="DN169" s="22"/>
      <c r="DO169" s="22"/>
      <c r="DP169" s="22"/>
      <c r="DQ169" s="22"/>
      <c r="DR169" s="22"/>
      <c r="DS169" s="22"/>
      <c r="DT169" s="22"/>
      <c r="DU169" s="22"/>
      <c r="DV169" s="22"/>
      <c r="DW169" s="22"/>
      <c r="DX169" s="22"/>
      <c r="DY169" s="22"/>
      <c r="DZ169" s="22"/>
      <c r="EA169" s="22"/>
      <c r="EB169" s="22"/>
      <c r="EC169" s="22"/>
      <c r="ED169" s="22"/>
      <c r="EE169" s="22"/>
      <c r="EF169" s="22"/>
      <c r="EG169" s="22"/>
      <c r="EH169" s="22"/>
      <c r="EI169" s="22"/>
      <c r="EJ169" s="22"/>
      <c r="EK169" s="22"/>
      <c r="EL169" s="22"/>
      <c r="EM169" s="22"/>
      <c r="EN169" s="22"/>
      <c r="EO169" s="22"/>
      <c r="EP169" s="22"/>
      <c r="EQ169" s="22"/>
      <c r="ER169" s="22"/>
      <c r="ES169" s="22"/>
      <c r="ET169" s="22"/>
      <c r="EU169" s="22"/>
      <c r="EV169" s="22"/>
      <c r="EW169" s="22"/>
      <c r="EX169" s="22"/>
      <c r="EY169" s="22"/>
      <c r="EZ169" s="22"/>
      <c r="FA169" s="22"/>
      <c r="FB169" s="22"/>
      <c r="FC169" s="22"/>
      <c r="FD169" s="22"/>
      <c r="FE169" s="22"/>
      <c r="FF169" s="22"/>
      <c r="FG169" s="22"/>
      <c r="FH169" s="22"/>
      <c r="FI169" s="22"/>
      <c r="FJ169" s="22"/>
      <c r="FK169" s="22"/>
      <c r="FL169" s="22"/>
      <c r="FM169" s="22"/>
      <c r="FN169" s="22"/>
      <c r="FO169" s="22"/>
      <c r="FP169" s="22"/>
      <c r="FQ169" s="22"/>
      <c r="FR169" s="22"/>
      <c r="FS169" s="22"/>
      <c r="FT169" s="22"/>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2"/>
      <c r="GR169" s="22"/>
      <c r="GS169" s="22"/>
      <c r="GT169" s="22"/>
      <c r="GU169" s="22"/>
      <c r="GV169" s="22"/>
      <c r="GW169" s="22"/>
      <c r="GX169" s="22"/>
      <c r="GY169" s="22"/>
      <c r="GZ169" s="22"/>
      <c r="HA169" s="22"/>
      <c r="HB169" s="22"/>
      <c r="HC169" s="22"/>
      <c r="HD169" s="22"/>
      <c r="HE169" s="22"/>
      <c r="HF169" s="22"/>
      <c r="HG169" s="22"/>
      <c r="HH169" s="22"/>
      <c r="HI169" s="22"/>
      <c r="HJ169" s="22"/>
      <c r="HK169" s="22"/>
      <c r="HL169" s="22"/>
      <c r="HM169" s="22"/>
      <c r="HN169" s="22"/>
      <c r="HO169" s="22"/>
      <c r="HP169" s="22"/>
      <c r="HQ169" s="22"/>
      <c r="HR169" s="22"/>
      <c r="HS169" s="22"/>
      <c r="HT169" s="22"/>
      <c r="HU169" s="22"/>
      <c r="HV169" s="22"/>
      <c r="HW169" s="22"/>
      <c r="HX169" s="22"/>
      <c r="HY169" s="22"/>
      <c r="HZ169" s="22"/>
      <c r="IA169" s="22"/>
      <c r="IB169" s="22"/>
      <c r="IC169" s="22"/>
      <c r="ID169" s="22"/>
      <c r="IE169" s="22"/>
      <c r="IF169" s="22"/>
    </row>
    <row r="170" spans="1:240" s="46" customFormat="1" ht="47.25">
      <c r="A170" s="57" t="s">
        <v>273</v>
      </c>
      <c r="B170" s="16" t="s">
        <v>279</v>
      </c>
      <c r="C170" s="17">
        <v>0</v>
      </c>
      <c r="D170" s="18">
        <v>6984.9</v>
      </c>
      <c r="E170" s="18">
        <v>6992.7</v>
      </c>
      <c r="F170" s="21"/>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c r="DK170" s="22"/>
      <c r="DL170" s="22"/>
      <c r="DM170" s="22"/>
      <c r="DN170" s="22"/>
      <c r="DO170" s="22"/>
      <c r="DP170" s="22"/>
      <c r="DQ170" s="22"/>
      <c r="DR170" s="22"/>
      <c r="DS170" s="22"/>
      <c r="DT170" s="22"/>
      <c r="DU170" s="22"/>
      <c r="DV170" s="22"/>
      <c r="DW170" s="22"/>
      <c r="DX170" s="22"/>
      <c r="DY170" s="22"/>
      <c r="DZ170" s="22"/>
      <c r="EA170" s="22"/>
      <c r="EB170" s="22"/>
      <c r="EC170" s="22"/>
      <c r="ED170" s="22"/>
      <c r="EE170" s="22"/>
      <c r="EF170" s="22"/>
      <c r="EG170" s="22"/>
      <c r="EH170" s="22"/>
      <c r="EI170" s="22"/>
      <c r="EJ170" s="22"/>
      <c r="EK170" s="22"/>
      <c r="EL170" s="22"/>
      <c r="EM170" s="22"/>
      <c r="EN170" s="22"/>
      <c r="EO170" s="22"/>
      <c r="EP170" s="22"/>
      <c r="EQ170" s="22"/>
      <c r="ER170" s="22"/>
      <c r="ES170" s="22"/>
      <c r="ET170" s="22"/>
      <c r="EU170" s="22"/>
      <c r="EV170" s="22"/>
      <c r="EW170" s="22"/>
      <c r="EX170" s="22"/>
      <c r="EY170" s="22"/>
      <c r="EZ170" s="22"/>
      <c r="FA170" s="22"/>
      <c r="FB170" s="22"/>
      <c r="FC170" s="22"/>
      <c r="FD170" s="22"/>
      <c r="FE170" s="22"/>
      <c r="FF170" s="22"/>
      <c r="FG170" s="22"/>
      <c r="FH170" s="22"/>
      <c r="FI170" s="22"/>
      <c r="FJ170" s="22"/>
      <c r="FK170" s="22"/>
      <c r="FL170" s="22"/>
      <c r="FM170" s="22"/>
      <c r="FN170" s="22"/>
      <c r="FO170" s="22"/>
      <c r="FP170" s="22"/>
      <c r="FQ170" s="22"/>
      <c r="FR170" s="22"/>
      <c r="FS170" s="22"/>
      <c r="FT170" s="22"/>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2"/>
      <c r="GR170" s="22"/>
      <c r="GS170" s="22"/>
      <c r="GT170" s="22"/>
      <c r="GU170" s="22"/>
      <c r="GV170" s="22"/>
      <c r="GW170" s="22"/>
      <c r="GX170" s="22"/>
      <c r="GY170" s="22"/>
      <c r="GZ170" s="22"/>
      <c r="HA170" s="22"/>
      <c r="HB170" s="22"/>
      <c r="HC170" s="22"/>
      <c r="HD170" s="22"/>
      <c r="HE170" s="22"/>
      <c r="HF170" s="22"/>
      <c r="HG170" s="22"/>
      <c r="HH170" s="22"/>
      <c r="HI170" s="22"/>
      <c r="HJ170" s="22"/>
      <c r="HK170" s="22"/>
      <c r="HL170" s="22"/>
      <c r="HM170" s="22"/>
      <c r="HN170" s="22"/>
      <c r="HO170" s="22"/>
      <c r="HP170" s="22"/>
      <c r="HQ170" s="22"/>
      <c r="HR170" s="22"/>
      <c r="HS170" s="22"/>
      <c r="HT170" s="22"/>
      <c r="HU170" s="22"/>
      <c r="HV170" s="22"/>
      <c r="HW170" s="22"/>
      <c r="HX170" s="22"/>
      <c r="HY170" s="22"/>
      <c r="HZ170" s="22"/>
      <c r="IA170" s="22"/>
      <c r="IB170" s="22"/>
      <c r="IC170" s="22"/>
      <c r="ID170" s="22"/>
      <c r="IE170" s="22"/>
      <c r="IF170" s="22"/>
    </row>
    <row r="171" spans="1:240" s="46" customFormat="1" ht="110.25">
      <c r="A171" s="57" t="s">
        <v>273</v>
      </c>
      <c r="B171" s="14" t="s">
        <v>280</v>
      </c>
      <c r="C171" s="17">
        <v>38870</v>
      </c>
      <c r="D171" s="18">
        <v>0</v>
      </c>
      <c r="E171" s="18">
        <v>0</v>
      </c>
      <c r="F171" s="21"/>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2"/>
      <c r="DJ171" s="22"/>
      <c r="DK171" s="22"/>
      <c r="DL171" s="22"/>
      <c r="DM171" s="22"/>
      <c r="DN171" s="22"/>
      <c r="DO171" s="22"/>
      <c r="DP171" s="22"/>
      <c r="DQ171" s="22"/>
      <c r="DR171" s="22"/>
      <c r="DS171" s="22"/>
      <c r="DT171" s="22"/>
      <c r="DU171" s="22"/>
      <c r="DV171" s="22"/>
      <c r="DW171" s="22"/>
      <c r="DX171" s="22"/>
      <c r="DY171" s="22"/>
      <c r="DZ171" s="22"/>
      <c r="EA171" s="22"/>
      <c r="EB171" s="22"/>
      <c r="EC171" s="22"/>
      <c r="ED171" s="22"/>
      <c r="EE171" s="22"/>
      <c r="EF171" s="22"/>
      <c r="EG171" s="22"/>
      <c r="EH171" s="22"/>
      <c r="EI171" s="22"/>
      <c r="EJ171" s="22"/>
      <c r="EK171" s="22"/>
      <c r="EL171" s="22"/>
      <c r="EM171" s="22"/>
      <c r="EN171" s="22"/>
      <c r="EO171" s="22"/>
      <c r="EP171" s="22"/>
      <c r="EQ171" s="22"/>
      <c r="ER171" s="22"/>
      <c r="ES171" s="22"/>
      <c r="ET171" s="22"/>
      <c r="EU171" s="22"/>
      <c r="EV171" s="22"/>
      <c r="EW171" s="22"/>
      <c r="EX171" s="22"/>
      <c r="EY171" s="22"/>
      <c r="EZ171" s="22"/>
      <c r="FA171" s="22"/>
      <c r="FB171" s="22"/>
      <c r="FC171" s="22"/>
      <c r="FD171" s="22"/>
      <c r="FE171" s="22"/>
      <c r="FF171" s="22"/>
      <c r="FG171" s="22"/>
      <c r="FH171" s="22"/>
      <c r="FI171" s="22"/>
      <c r="FJ171" s="22"/>
      <c r="FK171" s="22"/>
      <c r="FL171" s="22"/>
      <c r="FM171" s="22"/>
      <c r="FN171" s="22"/>
      <c r="FO171" s="22"/>
      <c r="FP171" s="22"/>
      <c r="FQ171" s="22"/>
      <c r="FR171" s="22"/>
      <c r="FS171" s="22"/>
      <c r="FT171" s="22"/>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2"/>
      <c r="GR171" s="22"/>
      <c r="GS171" s="22"/>
      <c r="GT171" s="22"/>
      <c r="GU171" s="22"/>
      <c r="GV171" s="22"/>
      <c r="GW171" s="22"/>
      <c r="GX171" s="22"/>
      <c r="GY171" s="22"/>
      <c r="GZ171" s="22"/>
      <c r="HA171" s="22"/>
      <c r="HB171" s="22"/>
      <c r="HC171" s="22"/>
      <c r="HD171" s="22"/>
      <c r="HE171" s="22"/>
      <c r="HF171" s="22"/>
      <c r="HG171" s="22"/>
      <c r="HH171" s="22"/>
      <c r="HI171" s="22"/>
      <c r="HJ171" s="22"/>
      <c r="HK171" s="22"/>
      <c r="HL171" s="22"/>
      <c r="HM171" s="22"/>
      <c r="HN171" s="22"/>
      <c r="HO171" s="22"/>
      <c r="HP171" s="22"/>
      <c r="HQ171" s="22"/>
      <c r="HR171" s="22"/>
      <c r="HS171" s="22"/>
      <c r="HT171" s="22"/>
      <c r="HU171" s="22"/>
      <c r="HV171" s="22"/>
      <c r="HW171" s="22"/>
      <c r="HX171" s="22"/>
      <c r="HY171" s="22"/>
      <c r="HZ171" s="22"/>
      <c r="IA171" s="22"/>
      <c r="IB171" s="22"/>
      <c r="IC171" s="22"/>
      <c r="ID171" s="22"/>
      <c r="IE171" s="22"/>
      <c r="IF171" s="22"/>
    </row>
    <row r="172" spans="1:240" s="46" customFormat="1" ht="31.5">
      <c r="A172" s="57" t="s">
        <v>273</v>
      </c>
      <c r="B172" s="14" t="s">
        <v>281</v>
      </c>
      <c r="C172" s="17">
        <v>48230.7</v>
      </c>
      <c r="D172" s="18">
        <v>0</v>
      </c>
      <c r="E172" s="18">
        <v>0</v>
      </c>
      <c r="F172" s="21"/>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c r="DJ172" s="22"/>
      <c r="DK172" s="22"/>
      <c r="DL172" s="22"/>
      <c r="DM172" s="22"/>
      <c r="DN172" s="22"/>
      <c r="DO172" s="22"/>
      <c r="DP172" s="22"/>
      <c r="DQ172" s="22"/>
      <c r="DR172" s="22"/>
      <c r="DS172" s="22"/>
      <c r="DT172" s="22"/>
      <c r="DU172" s="22"/>
      <c r="DV172" s="22"/>
      <c r="DW172" s="22"/>
      <c r="DX172" s="22"/>
      <c r="DY172" s="22"/>
      <c r="DZ172" s="22"/>
      <c r="EA172" s="22"/>
      <c r="EB172" s="22"/>
      <c r="EC172" s="22"/>
      <c r="ED172" s="22"/>
      <c r="EE172" s="22"/>
      <c r="EF172" s="22"/>
      <c r="EG172" s="22"/>
      <c r="EH172" s="22"/>
      <c r="EI172" s="22"/>
      <c r="EJ172" s="22"/>
      <c r="EK172" s="22"/>
      <c r="EL172" s="22"/>
      <c r="EM172" s="22"/>
      <c r="EN172" s="22"/>
      <c r="EO172" s="22"/>
      <c r="EP172" s="22"/>
      <c r="EQ172" s="22"/>
      <c r="ER172" s="22"/>
      <c r="ES172" s="22"/>
      <c r="ET172" s="22"/>
      <c r="EU172" s="22"/>
      <c r="EV172" s="22"/>
      <c r="EW172" s="22"/>
      <c r="EX172" s="22"/>
      <c r="EY172" s="22"/>
      <c r="EZ172" s="22"/>
      <c r="FA172" s="22"/>
      <c r="FB172" s="22"/>
      <c r="FC172" s="22"/>
      <c r="FD172" s="22"/>
      <c r="FE172" s="22"/>
      <c r="FF172" s="22"/>
      <c r="FG172" s="22"/>
      <c r="FH172" s="22"/>
      <c r="FI172" s="22"/>
      <c r="FJ172" s="22"/>
      <c r="FK172" s="22"/>
      <c r="FL172" s="22"/>
      <c r="FM172" s="22"/>
      <c r="FN172" s="22"/>
      <c r="FO172" s="22"/>
      <c r="FP172" s="22"/>
      <c r="FQ172" s="22"/>
      <c r="FR172" s="22"/>
      <c r="FS172" s="22"/>
      <c r="FT172" s="22"/>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2"/>
      <c r="GR172" s="22"/>
      <c r="GS172" s="22"/>
      <c r="GT172" s="22"/>
      <c r="GU172" s="22"/>
      <c r="GV172" s="22"/>
      <c r="GW172" s="22"/>
      <c r="GX172" s="22"/>
      <c r="GY172" s="22"/>
      <c r="GZ172" s="22"/>
      <c r="HA172" s="22"/>
      <c r="HB172" s="22"/>
      <c r="HC172" s="22"/>
      <c r="HD172" s="22"/>
      <c r="HE172" s="22"/>
      <c r="HF172" s="22"/>
      <c r="HG172" s="22"/>
      <c r="HH172" s="22"/>
      <c r="HI172" s="22"/>
      <c r="HJ172" s="22"/>
      <c r="HK172" s="22"/>
      <c r="HL172" s="22"/>
      <c r="HM172" s="22"/>
      <c r="HN172" s="22"/>
      <c r="HO172" s="22"/>
      <c r="HP172" s="22"/>
      <c r="HQ172" s="22"/>
      <c r="HR172" s="22"/>
      <c r="HS172" s="22"/>
      <c r="HT172" s="22"/>
      <c r="HU172" s="22"/>
      <c r="HV172" s="22"/>
      <c r="HW172" s="22"/>
      <c r="HX172" s="22"/>
      <c r="HY172" s="22"/>
      <c r="HZ172" s="22"/>
      <c r="IA172" s="22"/>
      <c r="IB172" s="22"/>
      <c r="IC172" s="22"/>
      <c r="ID172" s="22"/>
      <c r="IE172" s="22"/>
      <c r="IF172" s="22"/>
    </row>
    <row r="173" spans="1:240" ht="47.25">
      <c r="A173" s="8" t="s">
        <v>282</v>
      </c>
      <c r="B173" s="16" t="s">
        <v>283</v>
      </c>
      <c r="C173" s="17">
        <v>24585.3</v>
      </c>
      <c r="D173" s="17">
        <v>24331.9</v>
      </c>
      <c r="E173" s="17">
        <v>24331.9</v>
      </c>
      <c r="F173" s="21"/>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c r="EA173" s="22"/>
      <c r="EB173" s="22"/>
      <c r="EC173" s="22"/>
      <c r="ED173" s="22"/>
      <c r="EE173" s="22"/>
      <c r="EF173" s="22"/>
      <c r="EG173" s="22"/>
      <c r="EH173" s="22"/>
      <c r="EI173" s="22"/>
      <c r="EJ173" s="22"/>
      <c r="EK173" s="22"/>
      <c r="EL173" s="22"/>
      <c r="EM173" s="22"/>
      <c r="EN173" s="22"/>
      <c r="EO173" s="22"/>
      <c r="EP173" s="22"/>
      <c r="EQ173" s="22"/>
      <c r="ER173" s="22"/>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c r="FO173" s="22"/>
      <c r="FP173" s="22"/>
      <c r="FQ173" s="22"/>
      <c r="FR173" s="22"/>
      <c r="FS173" s="22"/>
      <c r="FT173" s="22"/>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2"/>
      <c r="GR173" s="22"/>
      <c r="GS173" s="22"/>
      <c r="GT173" s="22"/>
      <c r="GU173" s="22"/>
      <c r="GV173" s="22"/>
      <c r="GW173" s="22"/>
      <c r="GX173" s="22"/>
      <c r="GY173" s="22"/>
      <c r="GZ173" s="22"/>
      <c r="HA173" s="22"/>
      <c r="HB173" s="22"/>
      <c r="HC173" s="22"/>
      <c r="HD173" s="22"/>
      <c r="HE173" s="22"/>
      <c r="HF173" s="22"/>
      <c r="HG173" s="22"/>
      <c r="HH173" s="22"/>
      <c r="HI173" s="22"/>
      <c r="HJ173" s="22"/>
      <c r="HK173" s="22"/>
      <c r="HL173" s="22"/>
      <c r="HM173" s="22"/>
      <c r="HN173" s="22"/>
      <c r="HO173" s="22"/>
      <c r="HP173" s="22"/>
      <c r="HQ173" s="22"/>
      <c r="HR173" s="22"/>
      <c r="HS173" s="22"/>
      <c r="HT173" s="22"/>
      <c r="HU173" s="22"/>
      <c r="HV173" s="22"/>
      <c r="HW173" s="22"/>
      <c r="HX173" s="22"/>
      <c r="HY173" s="22"/>
      <c r="HZ173" s="22"/>
      <c r="IA173" s="22"/>
      <c r="IB173" s="22"/>
      <c r="IC173" s="22"/>
      <c r="ID173" s="22"/>
      <c r="IE173" s="22"/>
      <c r="IF173" s="22"/>
    </row>
    <row r="174" spans="1:240" s="46" customFormat="1" ht="47.25">
      <c r="A174" s="8" t="s">
        <v>284</v>
      </c>
      <c r="B174" s="14" t="s">
        <v>285</v>
      </c>
      <c r="C174" s="17">
        <v>1584.9</v>
      </c>
      <c r="D174" s="17">
        <v>1584.9</v>
      </c>
      <c r="E174" s="17">
        <v>1584.9</v>
      </c>
      <c r="F174" s="21"/>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2"/>
      <c r="HN174" s="22"/>
      <c r="HO174" s="22"/>
      <c r="HP174" s="22"/>
      <c r="HQ174" s="22"/>
      <c r="HR174" s="22"/>
      <c r="HS174" s="22"/>
      <c r="HT174" s="22"/>
      <c r="HU174" s="22"/>
      <c r="HV174" s="22"/>
      <c r="HW174" s="22"/>
      <c r="HX174" s="22"/>
      <c r="HY174" s="22"/>
      <c r="HZ174" s="22"/>
      <c r="IA174" s="22"/>
      <c r="IB174" s="22"/>
      <c r="IC174" s="22"/>
      <c r="ID174" s="22"/>
      <c r="IE174" s="22"/>
      <c r="IF174" s="22"/>
    </row>
    <row r="175" spans="1:240" s="46" customFormat="1" ht="63">
      <c r="A175" s="8" t="s">
        <v>284</v>
      </c>
      <c r="B175" s="14" t="s">
        <v>286</v>
      </c>
      <c r="C175" s="17">
        <v>704.4</v>
      </c>
      <c r="D175" s="17">
        <v>704.4</v>
      </c>
      <c r="E175" s="17">
        <v>704.4</v>
      </c>
      <c r="F175" s="21"/>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c r="HH175" s="22"/>
      <c r="HI175" s="22"/>
      <c r="HJ175" s="22"/>
      <c r="HK175" s="22"/>
      <c r="HL175" s="22"/>
      <c r="HM175" s="22"/>
      <c r="HN175" s="22"/>
      <c r="HO175" s="22"/>
      <c r="HP175" s="22"/>
      <c r="HQ175" s="22"/>
      <c r="HR175" s="22"/>
      <c r="HS175" s="22"/>
      <c r="HT175" s="22"/>
      <c r="HU175" s="22"/>
      <c r="HV175" s="22"/>
      <c r="HW175" s="22"/>
      <c r="HX175" s="22"/>
      <c r="HY175" s="22"/>
      <c r="HZ175" s="22"/>
      <c r="IA175" s="22"/>
      <c r="IB175" s="22"/>
      <c r="IC175" s="22"/>
      <c r="ID175" s="22"/>
      <c r="IE175" s="22"/>
      <c r="IF175" s="22"/>
    </row>
    <row r="176" spans="1:240" s="46" customFormat="1" ht="47.25">
      <c r="A176" s="8" t="s">
        <v>284</v>
      </c>
      <c r="B176" s="14" t="s">
        <v>287</v>
      </c>
      <c r="C176" s="17">
        <v>1037</v>
      </c>
      <c r="D176" s="17">
        <v>880.5</v>
      </c>
      <c r="E176" s="17">
        <v>880.5</v>
      </c>
      <c r="F176" s="21"/>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c r="HH176" s="22"/>
      <c r="HI176" s="22"/>
      <c r="HJ176" s="22"/>
      <c r="HK176" s="22"/>
      <c r="HL176" s="22"/>
      <c r="HM176" s="22"/>
      <c r="HN176" s="22"/>
      <c r="HO176" s="22"/>
      <c r="HP176" s="22"/>
      <c r="HQ176" s="22"/>
      <c r="HR176" s="22"/>
      <c r="HS176" s="22"/>
      <c r="HT176" s="22"/>
      <c r="HU176" s="22"/>
      <c r="HV176" s="22"/>
      <c r="HW176" s="22"/>
      <c r="HX176" s="22"/>
      <c r="HY176" s="22"/>
      <c r="HZ176" s="22"/>
      <c r="IA176" s="22"/>
      <c r="IB176" s="22"/>
      <c r="IC176" s="22"/>
      <c r="ID176" s="22"/>
      <c r="IE176" s="22"/>
      <c r="IF176" s="22"/>
    </row>
    <row r="177" spans="1:240" ht="47.25">
      <c r="A177" s="8" t="s">
        <v>284</v>
      </c>
      <c r="B177" s="16" t="s">
        <v>288</v>
      </c>
      <c r="C177" s="17">
        <v>322.60000000000002</v>
      </c>
      <c r="D177" s="18">
        <v>322.60000000000002</v>
      </c>
      <c r="E177" s="18">
        <v>322.60000000000002</v>
      </c>
      <c r="F177" s="21"/>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c r="ED177" s="22"/>
      <c r="EE177" s="22"/>
      <c r="EF177" s="22"/>
      <c r="EG177" s="22"/>
      <c r="EH177" s="22"/>
      <c r="EI177" s="22"/>
      <c r="EJ177" s="22"/>
      <c r="EK177" s="22"/>
      <c r="EL177" s="22"/>
      <c r="EM177" s="22"/>
      <c r="EN177" s="22"/>
      <c r="EO177" s="22"/>
      <c r="EP177" s="22"/>
      <c r="EQ177" s="22"/>
      <c r="ER177" s="22"/>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2"/>
      <c r="GR177" s="22"/>
      <c r="GS177" s="22"/>
      <c r="GT177" s="22"/>
      <c r="GU177" s="22"/>
      <c r="GV177" s="22"/>
      <c r="GW177" s="22"/>
      <c r="GX177" s="22"/>
      <c r="GY177" s="22"/>
      <c r="GZ177" s="22"/>
      <c r="HA177" s="22"/>
      <c r="HB177" s="22"/>
      <c r="HC177" s="22"/>
      <c r="HD177" s="22"/>
      <c r="HE177" s="22"/>
      <c r="HF177" s="22"/>
      <c r="HG177" s="22"/>
      <c r="HH177" s="22"/>
      <c r="HI177" s="22"/>
      <c r="HJ177" s="22"/>
      <c r="HK177" s="22"/>
      <c r="HL177" s="22"/>
      <c r="HM177" s="22"/>
      <c r="HN177" s="22"/>
      <c r="HO177" s="22"/>
      <c r="HP177" s="22"/>
      <c r="HQ177" s="22"/>
      <c r="HR177" s="22"/>
      <c r="HS177" s="22"/>
      <c r="HT177" s="22"/>
      <c r="HU177" s="22"/>
      <c r="HV177" s="22"/>
      <c r="HW177" s="22"/>
      <c r="HX177" s="22"/>
      <c r="HY177" s="22"/>
      <c r="HZ177" s="22"/>
      <c r="IA177" s="22"/>
      <c r="IB177" s="22"/>
      <c r="IC177" s="22"/>
      <c r="ID177" s="22"/>
      <c r="IE177" s="22"/>
      <c r="IF177" s="22"/>
    </row>
    <row r="178" spans="1:240" s="46" customFormat="1" ht="63">
      <c r="A178" s="8" t="s">
        <v>284</v>
      </c>
      <c r="B178" s="16" t="s">
        <v>289</v>
      </c>
      <c r="C178" s="17">
        <v>880.5</v>
      </c>
      <c r="D178" s="17">
        <v>880.5</v>
      </c>
      <c r="E178" s="17">
        <v>880.5</v>
      </c>
      <c r="F178" s="6"/>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c r="ED178" s="22"/>
      <c r="EE178" s="22"/>
      <c r="EF178" s="22"/>
      <c r="EG178" s="22"/>
      <c r="EH178" s="22"/>
      <c r="EI178" s="22"/>
      <c r="EJ178" s="22"/>
      <c r="EK178" s="22"/>
      <c r="EL178" s="22"/>
      <c r="EM178" s="22"/>
      <c r="EN178" s="22"/>
      <c r="EO178" s="22"/>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2"/>
      <c r="GR178" s="22"/>
      <c r="GS178" s="22"/>
      <c r="GT178" s="22"/>
      <c r="GU178" s="22"/>
      <c r="GV178" s="22"/>
      <c r="GW178" s="22"/>
      <c r="GX178" s="22"/>
      <c r="GY178" s="22"/>
      <c r="GZ178" s="22"/>
      <c r="HA178" s="22"/>
      <c r="HB178" s="22"/>
      <c r="HC178" s="22"/>
      <c r="HD178" s="22"/>
      <c r="HE178" s="22"/>
      <c r="HF178" s="22"/>
      <c r="HG178" s="22"/>
      <c r="HH178" s="22"/>
      <c r="HI178" s="22"/>
      <c r="HJ178" s="22"/>
      <c r="HK178" s="22"/>
      <c r="HL178" s="22"/>
      <c r="HM178" s="22"/>
      <c r="HN178" s="22"/>
      <c r="HO178" s="22"/>
      <c r="HP178" s="22"/>
      <c r="HQ178" s="22"/>
      <c r="HR178" s="22"/>
      <c r="HS178" s="22"/>
      <c r="HT178" s="22"/>
      <c r="HU178" s="22"/>
      <c r="HV178" s="22"/>
      <c r="HW178" s="22"/>
      <c r="HX178" s="22"/>
      <c r="HY178" s="22"/>
      <c r="HZ178" s="22"/>
      <c r="IA178" s="22"/>
      <c r="IB178" s="22"/>
      <c r="IC178" s="22"/>
      <c r="ID178" s="22"/>
      <c r="IE178" s="22"/>
      <c r="IF178" s="22"/>
    </row>
    <row r="179" spans="1:240" s="46" customFormat="1" ht="47.25">
      <c r="A179" s="8" t="s">
        <v>284</v>
      </c>
      <c r="B179" s="16" t="s">
        <v>290</v>
      </c>
      <c r="C179" s="17">
        <v>5321.5</v>
      </c>
      <c r="D179" s="17">
        <v>2380</v>
      </c>
      <c r="E179" s="17">
        <v>2380</v>
      </c>
      <c r="F179" s="21"/>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c r="ED179" s="22"/>
      <c r="EE179" s="22"/>
      <c r="EF179" s="22"/>
      <c r="EG179" s="22"/>
      <c r="EH179" s="22"/>
      <c r="EI179" s="22"/>
      <c r="EJ179" s="22"/>
      <c r="EK179" s="22"/>
      <c r="EL179" s="22"/>
      <c r="EM179" s="22"/>
      <c r="EN179" s="22"/>
      <c r="EO179" s="22"/>
      <c r="EP179" s="22"/>
      <c r="EQ179" s="22"/>
      <c r="ER179" s="22"/>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2"/>
      <c r="GR179" s="22"/>
      <c r="GS179" s="22"/>
      <c r="GT179" s="22"/>
      <c r="GU179" s="22"/>
      <c r="GV179" s="22"/>
      <c r="GW179" s="22"/>
      <c r="GX179" s="22"/>
      <c r="GY179" s="22"/>
      <c r="GZ179" s="22"/>
      <c r="HA179" s="22"/>
      <c r="HB179" s="22"/>
      <c r="HC179" s="22"/>
      <c r="HD179" s="22"/>
      <c r="HE179" s="22"/>
      <c r="HF179" s="22"/>
      <c r="HG179" s="22"/>
      <c r="HH179" s="22"/>
      <c r="HI179" s="22"/>
      <c r="HJ179" s="22"/>
      <c r="HK179" s="22"/>
      <c r="HL179" s="22"/>
      <c r="HM179" s="22"/>
      <c r="HN179" s="22"/>
      <c r="HO179" s="22"/>
      <c r="HP179" s="22"/>
      <c r="HQ179" s="22"/>
      <c r="HR179" s="22"/>
      <c r="HS179" s="22"/>
      <c r="HT179" s="22"/>
      <c r="HU179" s="22"/>
      <c r="HV179" s="22"/>
      <c r="HW179" s="22"/>
      <c r="HX179" s="22"/>
      <c r="HY179" s="22"/>
      <c r="HZ179" s="22"/>
      <c r="IA179" s="22"/>
      <c r="IB179" s="22"/>
      <c r="IC179" s="22"/>
      <c r="ID179" s="22"/>
      <c r="IE179" s="22"/>
      <c r="IF179" s="22"/>
    </row>
    <row r="180" spans="1:240" s="46" customFormat="1" ht="63">
      <c r="A180" s="57" t="s">
        <v>284</v>
      </c>
      <c r="B180" s="16" t="s">
        <v>291</v>
      </c>
      <c r="C180" s="17">
        <v>5890.9</v>
      </c>
      <c r="D180" s="17">
        <v>4922.6000000000004</v>
      </c>
      <c r="E180" s="17">
        <v>4922.6000000000004</v>
      </c>
      <c r="F180" s="21"/>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22"/>
      <c r="DP180" s="22"/>
      <c r="DQ180" s="22"/>
      <c r="DR180" s="22"/>
      <c r="DS180" s="22"/>
      <c r="DT180" s="22"/>
      <c r="DU180" s="22"/>
      <c r="DV180" s="22"/>
      <c r="DW180" s="22"/>
      <c r="DX180" s="22"/>
      <c r="DY180" s="22"/>
      <c r="DZ180" s="22"/>
      <c r="EA180" s="22"/>
      <c r="EB180" s="22"/>
      <c r="EC180" s="22"/>
      <c r="ED180" s="22"/>
      <c r="EE180" s="22"/>
      <c r="EF180" s="22"/>
      <c r="EG180" s="22"/>
      <c r="EH180" s="22"/>
      <c r="EI180" s="22"/>
      <c r="EJ180" s="22"/>
      <c r="EK180" s="22"/>
      <c r="EL180" s="22"/>
      <c r="EM180" s="22"/>
      <c r="EN180" s="22"/>
      <c r="EO180" s="22"/>
      <c r="EP180" s="22"/>
      <c r="EQ180" s="22"/>
      <c r="ER180" s="22"/>
      <c r="ES180" s="22"/>
      <c r="ET180" s="22"/>
      <c r="EU180" s="22"/>
      <c r="EV180" s="22"/>
      <c r="EW180" s="22"/>
      <c r="EX180" s="22"/>
      <c r="EY180" s="22"/>
      <c r="EZ180" s="22"/>
      <c r="FA180" s="22"/>
      <c r="FB180" s="22"/>
      <c r="FC180" s="22"/>
      <c r="FD180" s="22"/>
      <c r="FE180" s="22"/>
      <c r="FF180" s="22"/>
      <c r="FG180" s="22"/>
      <c r="FH180" s="22"/>
      <c r="FI180" s="22"/>
      <c r="FJ180" s="22"/>
      <c r="FK180" s="22"/>
      <c r="FL180" s="22"/>
      <c r="FM180" s="22"/>
      <c r="FN180" s="22"/>
      <c r="FO180" s="22"/>
      <c r="FP180" s="22"/>
      <c r="FQ180" s="22"/>
      <c r="FR180" s="22"/>
      <c r="FS180" s="22"/>
      <c r="FT180" s="22"/>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2"/>
      <c r="GR180" s="22"/>
      <c r="GS180" s="22"/>
      <c r="GT180" s="22"/>
      <c r="GU180" s="22"/>
      <c r="GV180" s="22"/>
      <c r="GW180" s="22"/>
      <c r="GX180" s="22"/>
      <c r="GY180" s="22"/>
      <c r="GZ180" s="22"/>
      <c r="HA180" s="22"/>
      <c r="HB180" s="22"/>
      <c r="HC180" s="22"/>
      <c r="HD180" s="22"/>
      <c r="HE180" s="22"/>
      <c r="HF180" s="22"/>
      <c r="HG180" s="22"/>
      <c r="HH180" s="22"/>
      <c r="HI180" s="22"/>
      <c r="HJ180" s="22"/>
      <c r="HK180" s="22"/>
      <c r="HL180" s="22"/>
      <c r="HM180" s="22"/>
      <c r="HN180" s="22"/>
      <c r="HO180" s="22"/>
      <c r="HP180" s="22"/>
      <c r="HQ180" s="22"/>
      <c r="HR180" s="22"/>
      <c r="HS180" s="22"/>
      <c r="HT180" s="22"/>
      <c r="HU180" s="22"/>
      <c r="HV180" s="22"/>
      <c r="HW180" s="22"/>
      <c r="HX180" s="22"/>
      <c r="HY180" s="22"/>
      <c r="HZ180" s="22"/>
      <c r="IA180" s="22"/>
      <c r="IB180" s="22"/>
      <c r="IC180" s="22"/>
      <c r="ID180" s="22"/>
      <c r="IE180" s="22"/>
      <c r="IF180" s="22"/>
    </row>
    <row r="181" spans="1:240" s="46" customFormat="1" ht="63">
      <c r="A181" s="57" t="s">
        <v>284</v>
      </c>
      <c r="B181" s="16" t="s">
        <v>292</v>
      </c>
      <c r="C181" s="17">
        <v>0</v>
      </c>
      <c r="D181" s="17">
        <v>0</v>
      </c>
      <c r="E181" s="17">
        <v>49749.4</v>
      </c>
      <c r="F181" s="21"/>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c r="DL181" s="22"/>
      <c r="DM181" s="22"/>
      <c r="DN181" s="22"/>
      <c r="DO181" s="22"/>
      <c r="DP181" s="22"/>
      <c r="DQ181" s="22"/>
      <c r="DR181" s="22"/>
      <c r="DS181" s="22"/>
      <c r="DT181" s="22"/>
      <c r="DU181" s="22"/>
      <c r="DV181" s="22"/>
      <c r="DW181" s="22"/>
      <c r="DX181" s="22"/>
      <c r="DY181" s="22"/>
      <c r="DZ181" s="22"/>
      <c r="EA181" s="22"/>
      <c r="EB181" s="22"/>
      <c r="EC181" s="22"/>
      <c r="ED181" s="22"/>
      <c r="EE181" s="22"/>
      <c r="EF181" s="22"/>
      <c r="EG181" s="22"/>
      <c r="EH181" s="22"/>
      <c r="EI181" s="22"/>
      <c r="EJ181" s="22"/>
      <c r="EK181" s="22"/>
      <c r="EL181" s="22"/>
      <c r="EM181" s="22"/>
      <c r="EN181" s="22"/>
      <c r="EO181" s="22"/>
      <c r="EP181" s="22"/>
      <c r="EQ181" s="22"/>
      <c r="ER181" s="22"/>
      <c r="ES181" s="22"/>
      <c r="ET181" s="22"/>
      <c r="EU181" s="22"/>
      <c r="EV181" s="22"/>
      <c r="EW181" s="22"/>
      <c r="EX181" s="22"/>
      <c r="EY181" s="22"/>
      <c r="EZ181" s="22"/>
      <c r="FA181" s="22"/>
      <c r="FB181" s="22"/>
      <c r="FC181" s="22"/>
      <c r="FD181" s="22"/>
      <c r="FE181" s="22"/>
      <c r="FF181" s="22"/>
      <c r="FG181" s="22"/>
      <c r="FH181" s="22"/>
      <c r="FI181" s="22"/>
      <c r="FJ181" s="22"/>
      <c r="FK181" s="22"/>
      <c r="FL181" s="22"/>
      <c r="FM181" s="22"/>
      <c r="FN181" s="22"/>
      <c r="FO181" s="22"/>
      <c r="FP181" s="22"/>
      <c r="FQ181" s="22"/>
      <c r="FR181" s="22"/>
      <c r="FS181" s="22"/>
      <c r="FT181" s="22"/>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2"/>
      <c r="GR181" s="22"/>
      <c r="GS181" s="22"/>
      <c r="GT181" s="22"/>
      <c r="GU181" s="22"/>
      <c r="GV181" s="22"/>
      <c r="GW181" s="22"/>
      <c r="GX181" s="22"/>
      <c r="GY181" s="22"/>
      <c r="GZ181" s="22"/>
      <c r="HA181" s="22"/>
      <c r="HB181" s="22"/>
      <c r="HC181" s="22"/>
      <c r="HD181" s="22"/>
      <c r="HE181" s="22"/>
      <c r="HF181" s="22"/>
      <c r="HG181" s="22"/>
      <c r="HH181" s="22"/>
      <c r="HI181" s="22"/>
      <c r="HJ181" s="22"/>
      <c r="HK181" s="22"/>
      <c r="HL181" s="22"/>
      <c r="HM181" s="22"/>
      <c r="HN181" s="22"/>
      <c r="HO181" s="22"/>
      <c r="HP181" s="22"/>
      <c r="HQ181" s="22"/>
      <c r="HR181" s="22"/>
      <c r="HS181" s="22"/>
      <c r="HT181" s="22"/>
      <c r="HU181" s="22"/>
      <c r="HV181" s="22"/>
      <c r="HW181" s="22"/>
      <c r="HX181" s="22"/>
      <c r="HY181" s="22"/>
      <c r="HZ181" s="22"/>
      <c r="IA181" s="22"/>
      <c r="IB181" s="22"/>
      <c r="IC181" s="22"/>
      <c r="ID181" s="22"/>
      <c r="IE181" s="22"/>
      <c r="IF181" s="22"/>
    </row>
    <row r="182" spans="1:240" s="46" customFormat="1" ht="47.25">
      <c r="A182" s="57" t="s">
        <v>284</v>
      </c>
      <c r="B182" s="16" t="s">
        <v>293</v>
      </c>
      <c r="C182" s="17">
        <v>0</v>
      </c>
      <c r="D182" s="17">
        <v>4355.5</v>
      </c>
      <c r="E182" s="17">
        <v>0</v>
      </c>
      <c r="F182" s="21"/>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c r="DH182" s="22"/>
      <c r="DI182" s="22"/>
      <c r="DJ182" s="22"/>
      <c r="DK182" s="22"/>
      <c r="DL182" s="22"/>
      <c r="DM182" s="22"/>
      <c r="DN182" s="22"/>
      <c r="DO182" s="22"/>
      <c r="DP182" s="22"/>
      <c r="DQ182" s="22"/>
      <c r="DR182" s="22"/>
      <c r="DS182" s="22"/>
      <c r="DT182" s="22"/>
      <c r="DU182" s="22"/>
      <c r="DV182" s="22"/>
      <c r="DW182" s="22"/>
      <c r="DX182" s="22"/>
      <c r="DY182" s="22"/>
      <c r="DZ182" s="22"/>
      <c r="EA182" s="22"/>
      <c r="EB182" s="22"/>
      <c r="EC182" s="22"/>
      <c r="ED182" s="22"/>
      <c r="EE182" s="22"/>
      <c r="EF182" s="22"/>
      <c r="EG182" s="22"/>
      <c r="EH182" s="22"/>
      <c r="EI182" s="22"/>
      <c r="EJ182" s="22"/>
      <c r="EK182" s="22"/>
      <c r="EL182" s="22"/>
      <c r="EM182" s="22"/>
      <c r="EN182" s="22"/>
      <c r="EO182" s="22"/>
      <c r="EP182" s="22"/>
      <c r="EQ182" s="22"/>
      <c r="ER182" s="22"/>
      <c r="ES182" s="22"/>
      <c r="ET182" s="22"/>
      <c r="EU182" s="22"/>
      <c r="EV182" s="22"/>
      <c r="EW182" s="22"/>
      <c r="EX182" s="22"/>
      <c r="EY182" s="22"/>
      <c r="EZ182" s="22"/>
      <c r="FA182" s="22"/>
      <c r="FB182" s="22"/>
      <c r="FC182" s="22"/>
      <c r="FD182" s="22"/>
      <c r="FE182" s="22"/>
      <c r="FF182" s="22"/>
      <c r="FG182" s="22"/>
      <c r="FH182" s="22"/>
      <c r="FI182" s="22"/>
      <c r="FJ182" s="22"/>
      <c r="FK182" s="22"/>
      <c r="FL182" s="22"/>
      <c r="FM182" s="22"/>
      <c r="FN182" s="22"/>
      <c r="FO182" s="22"/>
      <c r="FP182" s="22"/>
      <c r="FQ182" s="22"/>
      <c r="FR182" s="22"/>
      <c r="FS182" s="22"/>
      <c r="FT182" s="22"/>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2"/>
      <c r="GR182" s="22"/>
      <c r="GS182" s="22"/>
      <c r="GT182" s="22"/>
      <c r="GU182" s="22"/>
      <c r="GV182" s="22"/>
      <c r="GW182" s="22"/>
      <c r="GX182" s="22"/>
      <c r="GY182" s="22"/>
      <c r="GZ182" s="22"/>
      <c r="HA182" s="22"/>
      <c r="HB182" s="22"/>
      <c r="HC182" s="22"/>
      <c r="HD182" s="22"/>
      <c r="HE182" s="22"/>
      <c r="HF182" s="22"/>
      <c r="HG182" s="22"/>
      <c r="HH182" s="22"/>
      <c r="HI182" s="22"/>
      <c r="HJ182" s="22"/>
      <c r="HK182" s="22"/>
      <c r="HL182" s="22"/>
      <c r="HM182" s="22"/>
      <c r="HN182" s="22"/>
      <c r="HO182" s="22"/>
      <c r="HP182" s="22"/>
      <c r="HQ182" s="22"/>
      <c r="HR182" s="22"/>
      <c r="HS182" s="22"/>
      <c r="HT182" s="22"/>
      <c r="HU182" s="22"/>
      <c r="HV182" s="22"/>
      <c r="HW182" s="22"/>
      <c r="HX182" s="22"/>
      <c r="HY182" s="22"/>
      <c r="HZ182" s="22"/>
      <c r="IA182" s="22"/>
      <c r="IB182" s="22"/>
      <c r="IC182" s="22"/>
      <c r="ID182" s="22"/>
      <c r="IE182" s="22"/>
      <c r="IF182" s="22"/>
    </row>
    <row r="183" spans="1:240" s="46" customFormat="1" ht="78.75">
      <c r="A183" s="57" t="s">
        <v>284</v>
      </c>
      <c r="B183" s="16" t="s">
        <v>294</v>
      </c>
      <c r="C183" s="17">
        <v>70</v>
      </c>
      <c r="D183" s="17">
        <v>70</v>
      </c>
      <c r="E183" s="17">
        <v>70</v>
      </c>
      <c r="F183" s="21"/>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c r="ED183" s="22"/>
      <c r="EE183" s="22"/>
      <c r="EF183" s="22"/>
      <c r="EG183" s="22"/>
      <c r="EH183" s="22"/>
      <c r="EI183" s="22"/>
      <c r="EJ183" s="22"/>
      <c r="EK183" s="22"/>
      <c r="EL183" s="22"/>
      <c r="EM183" s="22"/>
      <c r="EN183" s="22"/>
      <c r="EO183" s="22"/>
      <c r="EP183" s="22"/>
      <c r="EQ183" s="22"/>
      <c r="ER183" s="22"/>
      <c r="ES183" s="22"/>
      <c r="ET183" s="22"/>
      <c r="EU183" s="22"/>
      <c r="EV183" s="22"/>
      <c r="EW183" s="22"/>
      <c r="EX183" s="22"/>
      <c r="EY183" s="22"/>
      <c r="EZ183" s="22"/>
      <c r="FA183" s="22"/>
      <c r="FB183" s="22"/>
      <c r="FC183" s="22"/>
      <c r="FD183" s="22"/>
      <c r="FE183" s="22"/>
      <c r="FF183" s="22"/>
      <c r="FG183" s="22"/>
      <c r="FH183" s="22"/>
      <c r="FI183" s="22"/>
      <c r="FJ183" s="22"/>
      <c r="FK183" s="22"/>
      <c r="FL183" s="22"/>
      <c r="FM183" s="22"/>
      <c r="FN183" s="22"/>
      <c r="FO183" s="22"/>
      <c r="FP183" s="22"/>
      <c r="FQ183" s="22"/>
      <c r="FR183" s="22"/>
      <c r="FS183" s="22"/>
      <c r="FT183" s="22"/>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2"/>
      <c r="GR183" s="22"/>
      <c r="GS183" s="22"/>
      <c r="GT183" s="22"/>
      <c r="GU183" s="22"/>
      <c r="GV183" s="22"/>
      <c r="GW183" s="22"/>
      <c r="GX183" s="22"/>
      <c r="GY183" s="22"/>
      <c r="GZ183" s="22"/>
      <c r="HA183" s="22"/>
      <c r="HB183" s="22"/>
      <c r="HC183" s="22"/>
      <c r="HD183" s="22"/>
      <c r="HE183" s="22"/>
      <c r="HF183" s="22"/>
      <c r="HG183" s="22"/>
      <c r="HH183" s="22"/>
      <c r="HI183" s="22"/>
      <c r="HJ183" s="22"/>
      <c r="HK183" s="22"/>
      <c r="HL183" s="22"/>
      <c r="HM183" s="22"/>
      <c r="HN183" s="22"/>
      <c r="HO183" s="22"/>
      <c r="HP183" s="22"/>
      <c r="HQ183" s="22"/>
      <c r="HR183" s="22"/>
      <c r="HS183" s="22"/>
      <c r="HT183" s="22"/>
      <c r="HU183" s="22"/>
      <c r="HV183" s="22"/>
      <c r="HW183" s="22"/>
      <c r="HX183" s="22"/>
      <c r="HY183" s="22"/>
      <c r="HZ183" s="22"/>
      <c r="IA183" s="22"/>
      <c r="IB183" s="22"/>
      <c r="IC183" s="22"/>
      <c r="ID183" s="22"/>
      <c r="IE183" s="22"/>
      <c r="IF183" s="22"/>
    </row>
    <row r="184" spans="1:240" s="46" customFormat="1" ht="94.5">
      <c r="A184" s="57" t="s">
        <v>284</v>
      </c>
      <c r="B184" s="16" t="s">
        <v>252</v>
      </c>
      <c r="C184" s="17">
        <v>0</v>
      </c>
      <c r="D184" s="17">
        <v>4907.1000000000004</v>
      </c>
      <c r="E184" s="17">
        <v>0</v>
      </c>
      <c r="F184" s="21"/>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c r="DC184" s="22"/>
      <c r="DD184" s="22"/>
      <c r="DE184" s="22"/>
      <c r="DF184" s="22"/>
      <c r="DG184" s="22"/>
      <c r="DH184" s="22"/>
      <c r="DI184" s="22"/>
      <c r="DJ184" s="22"/>
      <c r="DK184" s="22"/>
      <c r="DL184" s="22"/>
      <c r="DM184" s="22"/>
      <c r="DN184" s="22"/>
      <c r="DO184" s="22"/>
      <c r="DP184" s="22"/>
      <c r="DQ184" s="22"/>
      <c r="DR184" s="22"/>
      <c r="DS184" s="22"/>
      <c r="DT184" s="22"/>
      <c r="DU184" s="22"/>
      <c r="DV184" s="22"/>
      <c r="DW184" s="22"/>
      <c r="DX184" s="22"/>
      <c r="DY184" s="22"/>
      <c r="DZ184" s="22"/>
      <c r="EA184" s="22"/>
      <c r="EB184" s="22"/>
      <c r="EC184" s="22"/>
      <c r="ED184" s="22"/>
      <c r="EE184" s="22"/>
      <c r="EF184" s="22"/>
      <c r="EG184" s="22"/>
      <c r="EH184" s="22"/>
      <c r="EI184" s="22"/>
      <c r="EJ184" s="22"/>
      <c r="EK184" s="22"/>
      <c r="EL184" s="22"/>
      <c r="EM184" s="22"/>
      <c r="EN184" s="22"/>
      <c r="EO184" s="22"/>
      <c r="EP184" s="22"/>
      <c r="EQ184" s="22"/>
      <c r="ER184" s="22"/>
      <c r="ES184" s="22"/>
      <c r="ET184" s="22"/>
      <c r="EU184" s="22"/>
      <c r="EV184" s="22"/>
      <c r="EW184" s="22"/>
      <c r="EX184" s="22"/>
      <c r="EY184" s="22"/>
      <c r="EZ184" s="22"/>
      <c r="FA184" s="22"/>
      <c r="FB184" s="22"/>
      <c r="FC184" s="22"/>
      <c r="FD184" s="22"/>
      <c r="FE184" s="22"/>
      <c r="FF184" s="22"/>
      <c r="FG184" s="22"/>
      <c r="FH184" s="22"/>
      <c r="FI184" s="22"/>
      <c r="FJ184" s="22"/>
      <c r="FK184" s="22"/>
      <c r="FL184" s="22"/>
      <c r="FM184" s="22"/>
      <c r="FN184" s="22"/>
      <c r="FO184" s="22"/>
      <c r="FP184" s="22"/>
      <c r="FQ184" s="22"/>
      <c r="FR184" s="22"/>
      <c r="FS184" s="22"/>
      <c r="FT184" s="22"/>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2"/>
      <c r="GR184" s="22"/>
      <c r="GS184" s="22"/>
      <c r="GT184" s="22"/>
      <c r="GU184" s="22"/>
      <c r="GV184" s="22"/>
      <c r="GW184" s="22"/>
      <c r="GX184" s="22"/>
      <c r="GY184" s="22"/>
      <c r="GZ184" s="22"/>
      <c r="HA184" s="22"/>
      <c r="HB184" s="22"/>
      <c r="HC184" s="22"/>
      <c r="HD184" s="22"/>
      <c r="HE184" s="22"/>
      <c r="HF184" s="22"/>
      <c r="HG184" s="22"/>
      <c r="HH184" s="22"/>
      <c r="HI184" s="22"/>
      <c r="HJ184" s="22"/>
      <c r="HK184" s="22"/>
      <c r="HL184" s="22"/>
      <c r="HM184" s="22"/>
      <c r="HN184" s="22"/>
      <c r="HO184" s="22"/>
      <c r="HP184" s="22"/>
      <c r="HQ184" s="22"/>
      <c r="HR184" s="22"/>
      <c r="HS184" s="22"/>
      <c r="HT184" s="22"/>
      <c r="HU184" s="22"/>
      <c r="HV184" s="22"/>
      <c r="HW184" s="22"/>
      <c r="HX184" s="22"/>
      <c r="HY184" s="22"/>
      <c r="HZ184" s="22"/>
      <c r="IA184" s="22"/>
      <c r="IB184" s="22"/>
      <c r="IC184" s="22"/>
      <c r="ID184" s="22"/>
      <c r="IE184" s="22"/>
      <c r="IF184" s="22"/>
    </row>
    <row r="185" spans="1:240" s="46" customFormat="1" ht="31.5">
      <c r="A185" s="57" t="s">
        <v>295</v>
      </c>
      <c r="B185" s="16" t="s">
        <v>296</v>
      </c>
      <c r="C185" s="17">
        <v>21644.3</v>
      </c>
      <c r="D185" s="17">
        <v>21644.3</v>
      </c>
      <c r="E185" s="17">
        <v>21644.3</v>
      </c>
      <c r="F185" s="21"/>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c r="DC185" s="22"/>
      <c r="DD185" s="22"/>
      <c r="DE185" s="22"/>
      <c r="DF185" s="22"/>
      <c r="DG185" s="22"/>
      <c r="DH185" s="22"/>
      <c r="DI185" s="22"/>
      <c r="DJ185" s="22"/>
      <c r="DK185" s="22"/>
      <c r="DL185" s="22"/>
      <c r="DM185" s="22"/>
      <c r="DN185" s="22"/>
      <c r="DO185" s="22"/>
      <c r="DP185" s="22"/>
      <c r="DQ185" s="22"/>
      <c r="DR185" s="22"/>
      <c r="DS185" s="22"/>
      <c r="DT185" s="22"/>
      <c r="DU185" s="22"/>
      <c r="DV185" s="22"/>
      <c r="DW185" s="22"/>
      <c r="DX185" s="22"/>
      <c r="DY185" s="22"/>
      <c r="DZ185" s="22"/>
      <c r="EA185" s="22"/>
      <c r="EB185" s="22"/>
      <c r="EC185" s="22"/>
      <c r="ED185" s="22"/>
      <c r="EE185" s="22"/>
      <c r="EF185" s="22"/>
      <c r="EG185" s="22"/>
      <c r="EH185" s="22"/>
      <c r="EI185" s="22"/>
      <c r="EJ185" s="22"/>
      <c r="EK185" s="22"/>
      <c r="EL185" s="22"/>
      <c r="EM185" s="22"/>
      <c r="EN185" s="22"/>
      <c r="EO185" s="22"/>
      <c r="EP185" s="22"/>
      <c r="EQ185" s="22"/>
      <c r="ER185" s="22"/>
      <c r="ES185" s="22"/>
      <c r="ET185" s="22"/>
      <c r="EU185" s="22"/>
      <c r="EV185" s="22"/>
      <c r="EW185" s="22"/>
      <c r="EX185" s="22"/>
      <c r="EY185" s="22"/>
      <c r="EZ185" s="22"/>
      <c r="FA185" s="22"/>
      <c r="FB185" s="22"/>
      <c r="FC185" s="22"/>
      <c r="FD185" s="22"/>
      <c r="FE185" s="22"/>
      <c r="FF185" s="22"/>
      <c r="FG185" s="22"/>
      <c r="FH185" s="22"/>
      <c r="FI185" s="22"/>
      <c r="FJ185" s="22"/>
      <c r="FK185" s="22"/>
      <c r="FL185" s="22"/>
      <c r="FM185" s="22"/>
      <c r="FN185" s="22"/>
      <c r="FO185" s="22"/>
      <c r="FP185" s="22"/>
      <c r="FQ185" s="22"/>
      <c r="FR185" s="22"/>
      <c r="FS185" s="22"/>
      <c r="FT185" s="22"/>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2"/>
      <c r="GR185" s="22"/>
      <c r="GS185" s="22"/>
      <c r="GT185" s="22"/>
      <c r="GU185" s="22"/>
      <c r="GV185" s="22"/>
      <c r="GW185" s="22"/>
      <c r="GX185" s="22"/>
      <c r="GY185" s="22"/>
      <c r="GZ185" s="22"/>
      <c r="HA185" s="22"/>
      <c r="HB185" s="22"/>
      <c r="HC185" s="22"/>
      <c r="HD185" s="22"/>
      <c r="HE185" s="22"/>
      <c r="HF185" s="22"/>
      <c r="HG185" s="22"/>
      <c r="HH185" s="22"/>
      <c r="HI185" s="22"/>
      <c r="HJ185" s="22"/>
      <c r="HK185" s="22"/>
      <c r="HL185" s="22"/>
      <c r="HM185" s="22"/>
      <c r="HN185" s="22"/>
      <c r="HO185" s="22"/>
      <c r="HP185" s="22"/>
      <c r="HQ185" s="22"/>
      <c r="HR185" s="22"/>
      <c r="HS185" s="22"/>
      <c r="HT185" s="22"/>
      <c r="HU185" s="22"/>
      <c r="HV185" s="22"/>
      <c r="HW185" s="22"/>
      <c r="HX185" s="22"/>
      <c r="HY185" s="22"/>
      <c r="HZ185" s="22"/>
      <c r="IA185" s="22"/>
      <c r="IB185" s="22"/>
      <c r="IC185" s="22"/>
      <c r="ID185" s="22"/>
      <c r="IE185" s="22"/>
      <c r="IF185" s="22"/>
    </row>
    <row r="186" spans="1:240" s="46" customFormat="1" ht="47.25">
      <c r="A186" s="57" t="s">
        <v>295</v>
      </c>
      <c r="B186" s="16" t="s">
        <v>297</v>
      </c>
      <c r="C186" s="17">
        <v>1034</v>
      </c>
      <c r="D186" s="17">
        <v>1034</v>
      </c>
      <c r="E186" s="17">
        <v>1034</v>
      </c>
      <c r="F186" s="21"/>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22"/>
      <c r="CY186" s="22"/>
      <c r="CZ186" s="22"/>
      <c r="DA186" s="22"/>
      <c r="DB186" s="22"/>
      <c r="DC186" s="22"/>
      <c r="DD186" s="22"/>
      <c r="DE186" s="22"/>
      <c r="DF186" s="22"/>
      <c r="DG186" s="22"/>
      <c r="DH186" s="22"/>
      <c r="DI186" s="22"/>
      <c r="DJ186" s="22"/>
      <c r="DK186" s="22"/>
      <c r="DL186" s="22"/>
      <c r="DM186" s="22"/>
      <c r="DN186" s="22"/>
      <c r="DO186" s="22"/>
      <c r="DP186" s="22"/>
      <c r="DQ186" s="22"/>
      <c r="DR186" s="22"/>
      <c r="DS186" s="22"/>
      <c r="DT186" s="22"/>
      <c r="DU186" s="22"/>
      <c r="DV186" s="22"/>
      <c r="DW186" s="22"/>
      <c r="DX186" s="22"/>
      <c r="DY186" s="22"/>
      <c r="DZ186" s="22"/>
      <c r="EA186" s="22"/>
      <c r="EB186" s="22"/>
      <c r="EC186" s="22"/>
      <c r="ED186" s="22"/>
      <c r="EE186" s="22"/>
      <c r="EF186" s="22"/>
      <c r="EG186" s="22"/>
      <c r="EH186" s="22"/>
      <c r="EI186" s="22"/>
      <c r="EJ186" s="22"/>
      <c r="EK186" s="22"/>
      <c r="EL186" s="22"/>
      <c r="EM186" s="22"/>
      <c r="EN186" s="22"/>
      <c r="EO186" s="22"/>
      <c r="EP186" s="22"/>
      <c r="EQ186" s="22"/>
      <c r="ER186" s="22"/>
      <c r="ES186" s="22"/>
      <c r="ET186" s="22"/>
      <c r="EU186" s="22"/>
      <c r="EV186" s="22"/>
      <c r="EW186" s="22"/>
      <c r="EX186" s="22"/>
      <c r="EY186" s="22"/>
      <c r="EZ186" s="22"/>
      <c r="FA186" s="22"/>
      <c r="FB186" s="22"/>
      <c r="FC186" s="22"/>
      <c r="FD186" s="22"/>
      <c r="FE186" s="22"/>
      <c r="FF186" s="22"/>
      <c r="FG186" s="22"/>
      <c r="FH186" s="22"/>
      <c r="FI186" s="22"/>
      <c r="FJ186" s="22"/>
      <c r="FK186" s="22"/>
      <c r="FL186" s="22"/>
      <c r="FM186" s="22"/>
      <c r="FN186" s="22"/>
      <c r="FO186" s="22"/>
      <c r="FP186" s="22"/>
      <c r="FQ186" s="22"/>
      <c r="FR186" s="22"/>
      <c r="FS186" s="22"/>
      <c r="FT186" s="22"/>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2"/>
      <c r="GR186" s="22"/>
      <c r="GS186" s="22"/>
      <c r="GT186" s="22"/>
      <c r="GU186" s="22"/>
      <c r="GV186" s="22"/>
      <c r="GW186" s="22"/>
      <c r="GX186" s="22"/>
      <c r="GY186" s="22"/>
      <c r="GZ186" s="22"/>
      <c r="HA186" s="22"/>
      <c r="HB186" s="22"/>
      <c r="HC186" s="22"/>
      <c r="HD186" s="22"/>
      <c r="HE186" s="22"/>
      <c r="HF186" s="22"/>
      <c r="HG186" s="22"/>
      <c r="HH186" s="22"/>
      <c r="HI186" s="22"/>
      <c r="HJ186" s="22"/>
      <c r="HK186" s="22"/>
      <c r="HL186" s="22"/>
      <c r="HM186" s="22"/>
      <c r="HN186" s="22"/>
      <c r="HO186" s="22"/>
      <c r="HP186" s="22"/>
      <c r="HQ186" s="22"/>
      <c r="HR186" s="22"/>
      <c r="HS186" s="22"/>
      <c r="HT186" s="22"/>
      <c r="HU186" s="22"/>
      <c r="HV186" s="22"/>
      <c r="HW186" s="22"/>
      <c r="HX186" s="22"/>
      <c r="HY186" s="22"/>
      <c r="HZ186" s="22"/>
      <c r="IA186" s="22"/>
      <c r="IB186" s="22"/>
      <c r="IC186" s="22"/>
      <c r="ID186" s="22"/>
      <c r="IE186" s="22"/>
      <c r="IF186" s="22"/>
    </row>
    <row r="187" spans="1:240" s="46" customFormat="1" ht="47.25">
      <c r="A187" s="57" t="s">
        <v>295</v>
      </c>
      <c r="B187" s="16" t="s">
        <v>298</v>
      </c>
      <c r="C187" s="17">
        <v>518</v>
      </c>
      <c r="D187" s="17">
        <v>518</v>
      </c>
      <c r="E187" s="17">
        <v>518</v>
      </c>
      <c r="F187" s="21"/>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c r="CU187" s="22"/>
      <c r="CV187" s="22"/>
      <c r="CW187" s="22"/>
      <c r="CX187" s="22"/>
      <c r="CY187" s="22"/>
      <c r="CZ187" s="22"/>
      <c r="DA187" s="22"/>
      <c r="DB187" s="22"/>
      <c r="DC187" s="22"/>
      <c r="DD187" s="22"/>
      <c r="DE187" s="22"/>
      <c r="DF187" s="22"/>
      <c r="DG187" s="22"/>
      <c r="DH187" s="22"/>
      <c r="DI187" s="22"/>
      <c r="DJ187" s="22"/>
      <c r="DK187" s="22"/>
      <c r="DL187" s="22"/>
      <c r="DM187" s="22"/>
      <c r="DN187" s="22"/>
      <c r="DO187" s="22"/>
      <c r="DP187" s="22"/>
      <c r="DQ187" s="22"/>
      <c r="DR187" s="22"/>
      <c r="DS187" s="22"/>
      <c r="DT187" s="22"/>
      <c r="DU187" s="22"/>
      <c r="DV187" s="22"/>
      <c r="DW187" s="22"/>
      <c r="DX187" s="22"/>
      <c r="DY187" s="22"/>
      <c r="DZ187" s="22"/>
      <c r="EA187" s="22"/>
      <c r="EB187" s="22"/>
      <c r="EC187" s="22"/>
      <c r="ED187" s="22"/>
      <c r="EE187" s="22"/>
      <c r="EF187" s="22"/>
      <c r="EG187" s="22"/>
      <c r="EH187" s="22"/>
      <c r="EI187" s="22"/>
      <c r="EJ187" s="22"/>
      <c r="EK187" s="22"/>
      <c r="EL187" s="22"/>
      <c r="EM187" s="22"/>
      <c r="EN187" s="22"/>
      <c r="EO187" s="22"/>
      <c r="EP187" s="22"/>
      <c r="EQ187" s="22"/>
      <c r="ER187" s="22"/>
      <c r="ES187" s="22"/>
      <c r="ET187" s="22"/>
      <c r="EU187" s="22"/>
      <c r="EV187" s="22"/>
      <c r="EW187" s="22"/>
      <c r="EX187" s="22"/>
      <c r="EY187" s="22"/>
      <c r="EZ187" s="22"/>
      <c r="FA187" s="22"/>
      <c r="FB187" s="22"/>
      <c r="FC187" s="22"/>
      <c r="FD187" s="22"/>
      <c r="FE187" s="22"/>
      <c r="FF187" s="22"/>
      <c r="FG187" s="22"/>
      <c r="FH187" s="22"/>
      <c r="FI187" s="22"/>
      <c r="FJ187" s="22"/>
      <c r="FK187" s="22"/>
      <c r="FL187" s="22"/>
      <c r="FM187" s="22"/>
      <c r="FN187" s="22"/>
      <c r="FO187" s="22"/>
      <c r="FP187" s="22"/>
      <c r="FQ187" s="22"/>
      <c r="FR187" s="22"/>
      <c r="FS187" s="22"/>
      <c r="FT187" s="22"/>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2"/>
      <c r="GR187" s="22"/>
      <c r="GS187" s="22"/>
      <c r="GT187" s="22"/>
      <c r="GU187" s="22"/>
      <c r="GV187" s="22"/>
      <c r="GW187" s="22"/>
      <c r="GX187" s="22"/>
      <c r="GY187" s="22"/>
      <c r="GZ187" s="22"/>
      <c r="HA187" s="22"/>
      <c r="HB187" s="22"/>
      <c r="HC187" s="22"/>
      <c r="HD187" s="22"/>
      <c r="HE187" s="22"/>
      <c r="HF187" s="22"/>
      <c r="HG187" s="22"/>
      <c r="HH187" s="22"/>
      <c r="HI187" s="22"/>
      <c r="HJ187" s="22"/>
      <c r="HK187" s="22"/>
      <c r="HL187" s="22"/>
      <c r="HM187" s="22"/>
      <c r="HN187" s="22"/>
      <c r="HO187" s="22"/>
      <c r="HP187" s="22"/>
      <c r="HQ187" s="22"/>
      <c r="HR187" s="22"/>
      <c r="HS187" s="22"/>
      <c r="HT187" s="22"/>
      <c r="HU187" s="22"/>
      <c r="HV187" s="22"/>
      <c r="HW187" s="22"/>
      <c r="HX187" s="22"/>
      <c r="HY187" s="22"/>
      <c r="HZ187" s="22"/>
      <c r="IA187" s="22"/>
      <c r="IB187" s="22"/>
      <c r="IC187" s="22"/>
      <c r="ID187" s="22"/>
      <c r="IE187" s="22"/>
      <c r="IF187" s="22"/>
    </row>
    <row r="188" spans="1:240" s="46" customFormat="1" ht="63">
      <c r="A188" s="57" t="s">
        <v>295</v>
      </c>
      <c r="B188" s="16" t="s">
        <v>299</v>
      </c>
      <c r="C188" s="17">
        <v>1113.5</v>
      </c>
      <c r="D188" s="17">
        <v>1113.5</v>
      </c>
      <c r="E188" s="17">
        <v>0</v>
      </c>
      <c r="F188" s="21"/>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c r="EA188" s="22"/>
      <c r="EB188" s="22"/>
      <c r="EC188" s="22"/>
      <c r="ED188" s="22"/>
      <c r="EE188" s="22"/>
      <c r="EF188" s="22"/>
      <c r="EG188" s="22"/>
      <c r="EH188" s="22"/>
      <c r="EI188" s="22"/>
      <c r="EJ188" s="22"/>
      <c r="EK188" s="22"/>
      <c r="EL188" s="22"/>
      <c r="EM188" s="22"/>
      <c r="EN188" s="22"/>
      <c r="EO188" s="22"/>
      <c r="EP188" s="22"/>
      <c r="EQ188" s="22"/>
      <c r="ER188" s="22"/>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c r="FO188" s="22"/>
      <c r="FP188" s="22"/>
      <c r="FQ188" s="22"/>
      <c r="FR188" s="22"/>
      <c r="FS188" s="22"/>
      <c r="FT188" s="22"/>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c r="HM188" s="22"/>
      <c r="HN188" s="22"/>
      <c r="HO188" s="22"/>
      <c r="HP188" s="22"/>
      <c r="HQ188" s="22"/>
      <c r="HR188" s="22"/>
      <c r="HS188" s="22"/>
      <c r="HT188" s="22"/>
      <c r="HU188" s="22"/>
      <c r="HV188" s="22"/>
      <c r="HW188" s="22"/>
      <c r="HX188" s="22"/>
      <c r="HY188" s="22"/>
      <c r="HZ188" s="22"/>
      <c r="IA188" s="22"/>
      <c r="IB188" s="22"/>
      <c r="IC188" s="22"/>
      <c r="ID188" s="22"/>
      <c r="IE188" s="22"/>
      <c r="IF188" s="22"/>
    </row>
    <row r="189" spans="1:240" s="12" customFormat="1" ht="47.25">
      <c r="A189" s="57" t="s">
        <v>295</v>
      </c>
      <c r="B189" s="16" t="s">
        <v>300</v>
      </c>
      <c r="C189" s="17">
        <v>0</v>
      </c>
      <c r="D189" s="18">
        <v>9356.7000000000007</v>
      </c>
      <c r="E189" s="18">
        <v>9356.7000000000007</v>
      </c>
      <c r="F189" s="21"/>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c r="DC189" s="22"/>
      <c r="DD189" s="22"/>
      <c r="DE189" s="22"/>
      <c r="DF189" s="22"/>
      <c r="DG189" s="22"/>
      <c r="DH189" s="22"/>
      <c r="DI189" s="22"/>
      <c r="DJ189" s="22"/>
      <c r="DK189" s="22"/>
      <c r="DL189" s="22"/>
      <c r="DM189" s="22"/>
      <c r="DN189" s="22"/>
      <c r="DO189" s="22"/>
      <c r="DP189" s="22"/>
      <c r="DQ189" s="22"/>
      <c r="DR189" s="22"/>
      <c r="DS189" s="22"/>
      <c r="DT189" s="22"/>
      <c r="DU189" s="22"/>
      <c r="DV189" s="22"/>
      <c r="DW189" s="22"/>
      <c r="DX189" s="22"/>
      <c r="DY189" s="22"/>
      <c r="DZ189" s="22"/>
      <c r="EA189" s="22"/>
      <c r="EB189" s="22"/>
      <c r="EC189" s="22"/>
      <c r="ED189" s="22"/>
      <c r="EE189" s="22"/>
      <c r="EF189" s="22"/>
      <c r="EG189" s="22"/>
      <c r="EH189" s="22"/>
      <c r="EI189" s="22"/>
      <c r="EJ189" s="22"/>
      <c r="EK189" s="22"/>
      <c r="EL189" s="22"/>
      <c r="EM189" s="22"/>
      <c r="EN189" s="22"/>
      <c r="EO189" s="22"/>
      <c r="EP189" s="22"/>
      <c r="EQ189" s="22"/>
      <c r="ER189" s="22"/>
      <c r="ES189" s="22"/>
      <c r="ET189" s="22"/>
      <c r="EU189" s="22"/>
      <c r="EV189" s="22"/>
      <c r="EW189" s="22"/>
      <c r="EX189" s="22"/>
      <c r="EY189" s="22"/>
      <c r="EZ189" s="22"/>
      <c r="FA189" s="22"/>
      <c r="FB189" s="22"/>
      <c r="FC189" s="22"/>
      <c r="FD189" s="22"/>
      <c r="FE189" s="22"/>
      <c r="FF189" s="22"/>
      <c r="FG189" s="22"/>
      <c r="FH189" s="22"/>
      <c r="FI189" s="22"/>
      <c r="FJ189" s="22"/>
      <c r="FK189" s="22"/>
      <c r="FL189" s="22"/>
      <c r="FM189" s="22"/>
      <c r="FN189" s="22"/>
      <c r="FO189" s="22"/>
      <c r="FP189" s="22"/>
      <c r="FQ189" s="22"/>
      <c r="FR189" s="22"/>
      <c r="FS189" s="22"/>
      <c r="FT189" s="22"/>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2"/>
      <c r="GR189" s="22"/>
      <c r="GS189" s="22"/>
      <c r="GT189" s="22"/>
      <c r="GU189" s="22"/>
      <c r="GV189" s="22"/>
      <c r="GW189" s="22"/>
      <c r="GX189" s="22"/>
      <c r="GY189" s="22"/>
      <c r="GZ189" s="22"/>
      <c r="HA189" s="22"/>
      <c r="HB189" s="22"/>
      <c r="HC189" s="22"/>
      <c r="HD189" s="22"/>
      <c r="HE189" s="22"/>
      <c r="HF189" s="22"/>
      <c r="HG189" s="22"/>
      <c r="HH189" s="22"/>
      <c r="HI189" s="22"/>
      <c r="HJ189" s="22"/>
      <c r="HK189" s="22"/>
      <c r="HL189" s="22"/>
      <c r="HM189" s="22"/>
      <c r="HN189" s="22"/>
      <c r="HO189" s="22"/>
      <c r="HP189" s="22"/>
      <c r="HQ189" s="22"/>
      <c r="HR189" s="22"/>
      <c r="HS189" s="22"/>
      <c r="HT189" s="22"/>
      <c r="HU189" s="22"/>
      <c r="HV189" s="22"/>
      <c r="HW189" s="22"/>
      <c r="HX189" s="22"/>
      <c r="HY189" s="22"/>
      <c r="HZ189" s="22"/>
      <c r="IA189" s="22"/>
      <c r="IB189" s="22"/>
      <c r="IC189" s="22"/>
      <c r="ID189" s="22"/>
      <c r="IE189" s="22"/>
      <c r="IF189" s="22"/>
    </row>
    <row r="190" spans="1:240" s="12" customFormat="1" ht="78.75">
      <c r="A190" s="57" t="s">
        <v>295</v>
      </c>
      <c r="B190" s="16" t="s">
        <v>301</v>
      </c>
      <c r="C190" s="17">
        <v>0</v>
      </c>
      <c r="D190" s="18">
        <v>2209.9</v>
      </c>
      <c r="E190" s="18">
        <v>0</v>
      </c>
      <c r="F190" s="21"/>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c r="DC190" s="22"/>
      <c r="DD190" s="22"/>
      <c r="DE190" s="22"/>
      <c r="DF190" s="22"/>
      <c r="DG190" s="22"/>
      <c r="DH190" s="22"/>
      <c r="DI190" s="22"/>
      <c r="DJ190" s="22"/>
      <c r="DK190" s="22"/>
      <c r="DL190" s="22"/>
      <c r="DM190" s="22"/>
      <c r="DN190" s="22"/>
      <c r="DO190" s="22"/>
      <c r="DP190" s="22"/>
      <c r="DQ190" s="22"/>
      <c r="DR190" s="22"/>
      <c r="DS190" s="22"/>
      <c r="DT190" s="22"/>
      <c r="DU190" s="22"/>
      <c r="DV190" s="22"/>
      <c r="DW190" s="22"/>
      <c r="DX190" s="22"/>
      <c r="DY190" s="22"/>
      <c r="DZ190" s="22"/>
      <c r="EA190" s="22"/>
      <c r="EB190" s="22"/>
      <c r="EC190" s="22"/>
      <c r="ED190" s="22"/>
      <c r="EE190" s="22"/>
      <c r="EF190" s="22"/>
      <c r="EG190" s="22"/>
      <c r="EH190" s="22"/>
      <c r="EI190" s="22"/>
      <c r="EJ190" s="22"/>
      <c r="EK190" s="22"/>
      <c r="EL190" s="22"/>
      <c r="EM190" s="22"/>
      <c r="EN190" s="22"/>
      <c r="EO190" s="22"/>
      <c r="EP190" s="22"/>
      <c r="EQ190" s="22"/>
      <c r="ER190" s="22"/>
      <c r="ES190" s="22"/>
      <c r="ET190" s="22"/>
      <c r="EU190" s="22"/>
      <c r="EV190" s="22"/>
      <c r="EW190" s="22"/>
      <c r="EX190" s="22"/>
      <c r="EY190" s="22"/>
      <c r="EZ190" s="22"/>
      <c r="FA190" s="22"/>
      <c r="FB190" s="22"/>
      <c r="FC190" s="22"/>
      <c r="FD190" s="22"/>
      <c r="FE190" s="22"/>
      <c r="FF190" s="22"/>
      <c r="FG190" s="22"/>
      <c r="FH190" s="22"/>
      <c r="FI190" s="22"/>
      <c r="FJ190" s="22"/>
      <c r="FK190" s="22"/>
      <c r="FL190" s="22"/>
      <c r="FM190" s="22"/>
      <c r="FN190" s="22"/>
      <c r="FO190" s="22"/>
      <c r="FP190" s="22"/>
      <c r="FQ190" s="22"/>
      <c r="FR190" s="22"/>
      <c r="FS190" s="22"/>
      <c r="FT190" s="22"/>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2"/>
      <c r="GR190" s="22"/>
      <c r="GS190" s="22"/>
      <c r="GT190" s="22"/>
      <c r="GU190" s="22"/>
      <c r="GV190" s="22"/>
      <c r="GW190" s="22"/>
      <c r="GX190" s="22"/>
      <c r="GY190" s="22"/>
      <c r="GZ190" s="22"/>
      <c r="HA190" s="22"/>
      <c r="HB190" s="22"/>
      <c r="HC190" s="22"/>
      <c r="HD190" s="22"/>
      <c r="HE190" s="22"/>
      <c r="HF190" s="22"/>
      <c r="HG190" s="22"/>
      <c r="HH190" s="22"/>
      <c r="HI190" s="22"/>
      <c r="HJ190" s="22"/>
      <c r="HK190" s="22"/>
      <c r="HL190" s="22"/>
      <c r="HM190" s="22"/>
      <c r="HN190" s="22"/>
      <c r="HO190" s="22"/>
      <c r="HP190" s="22"/>
      <c r="HQ190" s="22"/>
      <c r="HR190" s="22"/>
      <c r="HS190" s="22"/>
      <c r="HT190" s="22"/>
      <c r="HU190" s="22"/>
      <c r="HV190" s="22"/>
      <c r="HW190" s="22"/>
      <c r="HX190" s="22"/>
      <c r="HY190" s="22"/>
      <c r="HZ190" s="22"/>
      <c r="IA190" s="22"/>
      <c r="IB190" s="22"/>
      <c r="IC190" s="22"/>
      <c r="ID190" s="22"/>
      <c r="IE190" s="22"/>
      <c r="IF190" s="22"/>
    </row>
    <row r="191" spans="1:240" s="12" customFormat="1" ht="47.25">
      <c r="A191" s="57" t="s">
        <v>295</v>
      </c>
      <c r="B191" s="16" t="s">
        <v>302</v>
      </c>
      <c r="C191" s="17">
        <v>910.5</v>
      </c>
      <c r="D191" s="18">
        <v>1033.7</v>
      </c>
      <c r="E191" s="18">
        <v>1109.9000000000001</v>
      </c>
      <c r="F191" s="21"/>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c r="CZ191" s="22"/>
      <c r="DA191" s="22"/>
      <c r="DB191" s="22"/>
      <c r="DC191" s="22"/>
      <c r="DD191" s="22"/>
      <c r="DE191" s="22"/>
      <c r="DF191" s="22"/>
      <c r="DG191" s="22"/>
      <c r="DH191" s="22"/>
      <c r="DI191" s="22"/>
      <c r="DJ191" s="22"/>
      <c r="DK191" s="22"/>
      <c r="DL191" s="22"/>
      <c r="DM191" s="22"/>
      <c r="DN191" s="22"/>
      <c r="DO191" s="22"/>
      <c r="DP191" s="22"/>
      <c r="DQ191" s="22"/>
      <c r="DR191" s="22"/>
      <c r="DS191" s="22"/>
      <c r="DT191" s="22"/>
      <c r="DU191" s="22"/>
      <c r="DV191" s="22"/>
      <c r="DW191" s="22"/>
      <c r="DX191" s="22"/>
      <c r="DY191" s="22"/>
      <c r="DZ191" s="22"/>
      <c r="EA191" s="22"/>
      <c r="EB191" s="22"/>
      <c r="EC191" s="22"/>
      <c r="ED191" s="22"/>
      <c r="EE191" s="22"/>
      <c r="EF191" s="22"/>
      <c r="EG191" s="22"/>
      <c r="EH191" s="22"/>
      <c r="EI191" s="22"/>
      <c r="EJ191" s="22"/>
      <c r="EK191" s="22"/>
      <c r="EL191" s="22"/>
      <c r="EM191" s="22"/>
      <c r="EN191" s="22"/>
      <c r="EO191" s="22"/>
      <c r="EP191" s="22"/>
      <c r="EQ191" s="22"/>
      <c r="ER191" s="22"/>
      <c r="ES191" s="22"/>
      <c r="ET191" s="22"/>
      <c r="EU191" s="22"/>
      <c r="EV191" s="22"/>
      <c r="EW191" s="22"/>
      <c r="EX191" s="22"/>
      <c r="EY191" s="22"/>
      <c r="EZ191" s="22"/>
      <c r="FA191" s="22"/>
      <c r="FB191" s="22"/>
      <c r="FC191" s="22"/>
      <c r="FD191" s="22"/>
      <c r="FE191" s="22"/>
      <c r="FF191" s="22"/>
      <c r="FG191" s="22"/>
      <c r="FH191" s="22"/>
      <c r="FI191" s="22"/>
      <c r="FJ191" s="22"/>
      <c r="FK191" s="22"/>
      <c r="FL191" s="22"/>
      <c r="FM191" s="22"/>
      <c r="FN191" s="22"/>
      <c r="FO191" s="22"/>
      <c r="FP191" s="22"/>
      <c r="FQ191" s="22"/>
      <c r="FR191" s="22"/>
      <c r="FS191" s="22"/>
      <c r="FT191" s="22"/>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2"/>
      <c r="GR191" s="22"/>
      <c r="GS191" s="22"/>
      <c r="GT191" s="22"/>
      <c r="GU191" s="22"/>
      <c r="GV191" s="22"/>
      <c r="GW191" s="22"/>
      <c r="GX191" s="22"/>
      <c r="GY191" s="22"/>
      <c r="GZ191" s="22"/>
      <c r="HA191" s="22"/>
      <c r="HB191" s="22"/>
      <c r="HC191" s="22"/>
      <c r="HD191" s="22"/>
      <c r="HE191" s="22"/>
      <c r="HF191" s="22"/>
      <c r="HG191" s="22"/>
      <c r="HH191" s="22"/>
      <c r="HI191" s="22"/>
      <c r="HJ191" s="22"/>
      <c r="HK191" s="22"/>
      <c r="HL191" s="22"/>
      <c r="HM191" s="22"/>
      <c r="HN191" s="22"/>
      <c r="HO191" s="22"/>
      <c r="HP191" s="22"/>
      <c r="HQ191" s="22"/>
      <c r="HR191" s="22"/>
      <c r="HS191" s="22"/>
      <c r="HT191" s="22"/>
      <c r="HU191" s="22"/>
      <c r="HV191" s="22"/>
      <c r="HW191" s="22"/>
      <c r="HX191" s="22"/>
      <c r="HY191" s="22"/>
      <c r="HZ191" s="22"/>
      <c r="IA191" s="22"/>
      <c r="IB191" s="22"/>
      <c r="IC191" s="22"/>
      <c r="ID191" s="22"/>
      <c r="IE191" s="22"/>
      <c r="IF191" s="22"/>
    </row>
    <row r="192" spans="1:240" s="12" customFormat="1" ht="63">
      <c r="A192" s="57" t="s">
        <v>295</v>
      </c>
      <c r="B192" s="16" t="s">
        <v>303</v>
      </c>
      <c r="C192" s="17">
        <v>4831.6000000000004</v>
      </c>
      <c r="D192" s="17">
        <v>4831.6000000000004</v>
      </c>
      <c r="E192" s="17">
        <v>4831.6000000000004</v>
      </c>
      <c r="F192" s="21"/>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2"/>
      <c r="HN192" s="22"/>
      <c r="HO192" s="22"/>
      <c r="HP192" s="22"/>
      <c r="HQ192" s="22"/>
      <c r="HR192" s="22"/>
      <c r="HS192" s="22"/>
      <c r="HT192" s="22"/>
      <c r="HU192" s="22"/>
      <c r="HV192" s="22"/>
      <c r="HW192" s="22"/>
      <c r="HX192" s="22"/>
      <c r="HY192" s="22"/>
      <c r="HZ192" s="22"/>
      <c r="IA192" s="22"/>
      <c r="IB192" s="22"/>
      <c r="IC192" s="22"/>
      <c r="ID192" s="22"/>
      <c r="IE192" s="22"/>
      <c r="IF192" s="22"/>
    </row>
    <row r="193" spans="1:240" ht="63">
      <c r="A193" s="54" t="s">
        <v>295</v>
      </c>
      <c r="B193" s="58" t="s">
        <v>304</v>
      </c>
      <c r="C193" s="17">
        <v>12486.1</v>
      </c>
      <c r="D193" s="17">
        <v>12486.1</v>
      </c>
      <c r="E193" s="17">
        <v>12486.1</v>
      </c>
      <c r="F193" s="21"/>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c r="CZ193" s="22"/>
      <c r="DA193" s="22"/>
      <c r="DB193" s="22"/>
      <c r="DC193" s="22"/>
      <c r="DD193" s="22"/>
      <c r="DE193" s="22"/>
      <c r="DF193" s="22"/>
      <c r="DG193" s="22"/>
      <c r="DH193" s="22"/>
      <c r="DI193" s="22"/>
      <c r="DJ193" s="22"/>
      <c r="DK193" s="22"/>
      <c r="DL193" s="22"/>
      <c r="DM193" s="22"/>
      <c r="DN193" s="22"/>
      <c r="DO193" s="22"/>
      <c r="DP193" s="22"/>
      <c r="DQ193" s="22"/>
      <c r="DR193" s="22"/>
      <c r="DS193" s="22"/>
      <c r="DT193" s="22"/>
      <c r="DU193" s="22"/>
      <c r="DV193" s="22"/>
      <c r="DW193" s="22"/>
      <c r="DX193" s="22"/>
      <c r="DY193" s="22"/>
      <c r="DZ193" s="22"/>
      <c r="EA193" s="22"/>
      <c r="EB193" s="22"/>
      <c r="EC193" s="22"/>
      <c r="ED193" s="22"/>
      <c r="EE193" s="22"/>
      <c r="EF193" s="22"/>
      <c r="EG193" s="22"/>
      <c r="EH193" s="22"/>
      <c r="EI193" s="22"/>
      <c r="EJ193" s="22"/>
      <c r="EK193" s="22"/>
      <c r="EL193" s="22"/>
      <c r="EM193" s="22"/>
      <c r="EN193" s="22"/>
      <c r="EO193" s="22"/>
      <c r="EP193" s="22"/>
      <c r="EQ193" s="22"/>
      <c r="ER193" s="22"/>
      <c r="ES193" s="22"/>
      <c r="ET193" s="22"/>
      <c r="EU193" s="22"/>
      <c r="EV193" s="22"/>
      <c r="EW193" s="22"/>
      <c r="EX193" s="22"/>
      <c r="EY193" s="22"/>
      <c r="EZ193" s="22"/>
      <c r="FA193" s="22"/>
      <c r="FB193" s="22"/>
      <c r="FC193" s="22"/>
      <c r="FD193" s="22"/>
      <c r="FE193" s="22"/>
      <c r="FF193" s="22"/>
      <c r="FG193" s="22"/>
      <c r="FH193" s="22"/>
      <c r="FI193" s="22"/>
      <c r="FJ193" s="22"/>
      <c r="FK193" s="22"/>
      <c r="FL193" s="22"/>
      <c r="FM193" s="22"/>
      <c r="FN193" s="22"/>
      <c r="FO193" s="22"/>
      <c r="FP193" s="22"/>
      <c r="FQ193" s="22"/>
      <c r="FR193" s="22"/>
      <c r="FS193" s="22"/>
      <c r="FT193" s="22"/>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2"/>
      <c r="GR193" s="22"/>
      <c r="GS193" s="22"/>
      <c r="GT193" s="22"/>
      <c r="GU193" s="22"/>
      <c r="GV193" s="22"/>
      <c r="GW193" s="22"/>
      <c r="GX193" s="22"/>
      <c r="GY193" s="22"/>
      <c r="GZ193" s="22"/>
      <c r="HA193" s="22"/>
      <c r="HB193" s="22"/>
      <c r="HC193" s="22"/>
      <c r="HD193" s="22"/>
      <c r="HE193" s="22"/>
      <c r="HF193" s="22"/>
      <c r="HG193" s="22"/>
      <c r="HH193" s="22"/>
      <c r="HI193" s="22"/>
      <c r="HJ193" s="22"/>
      <c r="HK193" s="22"/>
      <c r="HL193" s="22"/>
      <c r="HM193" s="22"/>
      <c r="HN193" s="22"/>
      <c r="HO193" s="22"/>
      <c r="HP193" s="22"/>
      <c r="HQ193" s="22"/>
      <c r="HR193" s="22"/>
      <c r="HS193" s="22"/>
      <c r="HT193" s="22"/>
      <c r="HU193" s="22"/>
      <c r="HV193" s="22"/>
      <c r="HW193" s="22"/>
      <c r="HX193" s="22"/>
      <c r="HY193" s="22"/>
      <c r="HZ193" s="22"/>
      <c r="IA193" s="22"/>
      <c r="IB193" s="22"/>
      <c r="IC193" s="22"/>
      <c r="ID193" s="22"/>
      <c r="IE193" s="22"/>
      <c r="IF193" s="22"/>
    </row>
    <row r="194" spans="1:240" ht="94.5">
      <c r="A194" s="57" t="s">
        <v>305</v>
      </c>
      <c r="B194" s="16" t="s">
        <v>306</v>
      </c>
      <c r="C194" s="17">
        <v>3196.6</v>
      </c>
      <c r="D194" s="17">
        <v>3196.6</v>
      </c>
      <c r="E194" s="17">
        <v>3196.6</v>
      </c>
      <c r="F194" s="21"/>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22"/>
      <c r="CY194" s="22"/>
      <c r="CZ194" s="22"/>
      <c r="DA194" s="22"/>
      <c r="DB194" s="22"/>
      <c r="DC194" s="22"/>
      <c r="DD194" s="22"/>
      <c r="DE194" s="22"/>
      <c r="DF194" s="22"/>
      <c r="DG194" s="22"/>
      <c r="DH194" s="22"/>
      <c r="DI194" s="22"/>
      <c r="DJ194" s="22"/>
      <c r="DK194" s="22"/>
      <c r="DL194" s="22"/>
      <c r="DM194" s="22"/>
      <c r="DN194" s="22"/>
      <c r="DO194" s="22"/>
      <c r="DP194" s="22"/>
      <c r="DQ194" s="22"/>
      <c r="DR194" s="22"/>
      <c r="DS194" s="22"/>
      <c r="DT194" s="22"/>
      <c r="DU194" s="22"/>
      <c r="DV194" s="22"/>
      <c r="DW194" s="22"/>
      <c r="DX194" s="22"/>
      <c r="DY194" s="22"/>
      <c r="DZ194" s="22"/>
      <c r="EA194" s="22"/>
      <c r="EB194" s="22"/>
      <c r="EC194" s="22"/>
      <c r="ED194" s="22"/>
      <c r="EE194" s="22"/>
      <c r="EF194" s="22"/>
      <c r="EG194" s="22"/>
      <c r="EH194" s="22"/>
      <c r="EI194" s="22"/>
      <c r="EJ194" s="22"/>
      <c r="EK194" s="22"/>
      <c r="EL194" s="22"/>
      <c r="EM194" s="22"/>
      <c r="EN194" s="22"/>
      <c r="EO194" s="22"/>
      <c r="EP194" s="22"/>
      <c r="EQ194" s="22"/>
      <c r="ER194" s="22"/>
      <c r="ES194" s="22"/>
      <c r="ET194" s="22"/>
      <c r="EU194" s="22"/>
      <c r="EV194" s="22"/>
      <c r="EW194" s="22"/>
      <c r="EX194" s="22"/>
      <c r="EY194" s="22"/>
      <c r="EZ194" s="22"/>
      <c r="FA194" s="22"/>
      <c r="FB194" s="22"/>
      <c r="FC194" s="22"/>
      <c r="FD194" s="22"/>
      <c r="FE194" s="22"/>
      <c r="FF194" s="22"/>
      <c r="FG194" s="22"/>
      <c r="FH194" s="22"/>
      <c r="FI194" s="22"/>
      <c r="FJ194" s="22"/>
      <c r="FK194" s="22"/>
      <c r="FL194" s="22"/>
      <c r="FM194" s="22"/>
      <c r="FN194" s="22"/>
      <c r="FO194" s="22"/>
      <c r="FP194" s="22"/>
      <c r="FQ194" s="22"/>
      <c r="FR194" s="22"/>
      <c r="FS194" s="22"/>
      <c r="FT194" s="22"/>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2"/>
      <c r="GR194" s="22"/>
      <c r="GS194" s="22"/>
      <c r="GT194" s="22"/>
      <c r="GU194" s="22"/>
      <c r="GV194" s="22"/>
      <c r="GW194" s="22"/>
      <c r="GX194" s="22"/>
      <c r="GY194" s="22"/>
      <c r="GZ194" s="22"/>
      <c r="HA194" s="22"/>
      <c r="HB194" s="22"/>
      <c r="HC194" s="22"/>
      <c r="HD194" s="22"/>
      <c r="HE194" s="22"/>
      <c r="HF194" s="22"/>
      <c r="HG194" s="22"/>
      <c r="HH194" s="22"/>
      <c r="HI194" s="22"/>
      <c r="HJ194" s="22"/>
      <c r="HK194" s="22"/>
      <c r="HL194" s="22"/>
      <c r="HM194" s="22"/>
      <c r="HN194" s="22"/>
      <c r="HO194" s="22"/>
      <c r="HP194" s="22"/>
      <c r="HQ194" s="22"/>
      <c r="HR194" s="22"/>
      <c r="HS194" s="22"/>
      <c r="HT194" s="22"/>
      <c r="HU194" s="22"/>
      <c r="HV194" s="22"/>
      <c r="HW194" s="22"/>
      <c r="HX194" s="22"/>
      <c r="HY194" s="22"/>
      <c r="HZ194" s="22"/>
      <c r="IA194" s="22"/>
      <c r="IB194" s="22"/>
      <c r="IC194" s="22"/>
      <c r="ID194" s="22"/>
      <c r="IE194" s="22"/>
      <c r="IF194" s="22"/>
    </row>
    <row r="195" spans="1:240" s="12" customFormat="1" ht="31.5">
      <c r="A195" s="57" t="s">
        <v>295</v>
      </c>
      <c r="B195" s="16" t="s">
        <v>307</v>
      </c>
      <c r="C195" s="17">
        <v>343</v>
      </c>
      <c r="D195" s="17">
        <v>343</v>
      </c>
      <c r="E195" s="17">
        <v>0</v>
      </c>
      <c r="F195" s="21"/>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c r="EA195" s="22"/>
      <c r="EB195" s="22"/>
      <c r="EC195" s="22"/>
      <c r="ED195" s="22"/>
      <c r="EE195" s="22"/>
      <c r="EF195" s="22"/>
      <c r="EG195" s="22"/>
      <c r="EH195" s="22"/>
      <c r="EI195" s="22"/>
      <c r="EJ195" s="22"/>
      <c r="EK195" s="22"/>
      <c r="EL195" s="22"/>
      <c r="EM195" s="22"/>
      <c r="EN195" s="22"/>
      <c r="EO195" s="22"/>
      <c r="EP195" s="22"/>
      <c r="EQ195" s="22"/>
      <c r="ER195" s="22"/>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c r="FO195" s="22"/>
      <c r="FP195" s="22"/>
      <c r="FQ195" s="22"/>
      <c r="FR195" s="22"/>
      <c r="FS195" s="22"/>
      <c r="FT195" s="22"/>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2"/>
      <c r="GR195" s="22"/>
      <c r="GS195" s="22"/>
      <c r="GT195" s="22"/>
      <c r="GU195" s="22"/>
      <c r="GV195" s="22"/>
      <c r="GW195" s="22"/>
      <c r="GX195" s="22"/>
      <c r="GY195" s="22"/>
      <c r="GZ195" s="22"/>
      <c r="HA195" s="22"/>
      <c r="HB195" s="22"/>
      <c r="HC195" s="22"/>
      <c r="HD195" s="22"/>
      <c r="HE195" s="22"/>
      <c r="HF195" s="22"/>
      <c r="HG195" s="22"/>
      <c r="HH195" s="22"/>
      <c r="HI195" s="22"/>
      <c r="HJ195" s="22"/>
      <c r="HK195" s="22"/>
      <c r="HL195" s="22"/>
      <c r="HM195" s="22"/>
      <c r="HN195" s="22"/>
      <c r="HO195" s="22"/>
      <c r="HP195" s="22"/>
      <c r="HQ195" s="22"/>
      <c r="HR195" s="22"/>
      <c r="HS195" s="22"/>
      <c r="HT195" s="22"/>
      <c r="HU195" s="22"/>
      <c r="HV195" s="22"/>
      <c r="HW195" s="22"/>
      <c r="HX195" s="22"/>
      <c r="HY195" s="22"/>
      <c r="HZ195" s="22"/>
      <c r="IA195" s="22"/>
      <c r="IB195" s="22"/>
      <c r="IC195" s="22"/>
      <c r="ID195" s="22"/>
      <c r="IE195" s="22"/>
      <c r="IF195" s="22"/>
    </row>
    <row r="196" spans="1:240" s="12" customFormat="1" ht="63">
      <c r="A196" s="57" t="s">
        <v>295</v>
      </c>
      <c r="B196" s="59" t="s">
        <v>308</v>
      </c>
      <c r="C196" s="17">
        <v>3606.8</v>
      </c>
      <c r="D196" s="17">
        <v>3606.8</v>
      </c>
      <c r="E196" s="17">
        <v>3606.8</v>
      </c>
      <c r="F196" s="21"/>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c r="EA196" s="22"/>
      <c r="EB196" s="22"/>
      <c r="EC196" s="22"/>
      <c r="ED196" s="22"/>
      <c r="EE196" s="22"/>
      <c r="EF196" s="22"/>
      <c r="EG196" s="22"/>
      <c r="EH196" s="22"/>
      <c r="EI196" s="22"/>
      <c r="EJ196" s="22"/>
      <c r="EK196" s="22"/>
      <c r="EL196" s="22"/>
      <c r="EM196" s="22"/>
      <c r="EN196" s="22"/>
      <c r="EO196" s="22"/>
      <c r="EP196" s="22"/>
      <c r="EQ196" s="22"/>
      <c r="ER196" s="22"/>
      <c r="ES196" s="22"/>
      <c r="ET196" s="22"/>
      <c r="EU196" s="22"/>
      <c r="EV196" s="22"/>
      <c r="EW196" s="22"/>
      <c r="EX196" s="22"/>
      <c r="EY196" s="22"/>
      <c r="EZ196" s="22"/>
      <c r="FA196" s="22"/>
      <c r="FB196" s="22"/>
      <c r="FC196" s="22"/>
      <c r="FD196" s="22"/>
      <c r="FE196" s="22"/>
      <c r="FF196" s="22"/>
      <c r="FG196" s="22"/>
      <c r="FH196" s="22"/>
      <c r="FI196" s="22"/>
      <c r="FJ196" s="22"/>
      <c r="FK196" s="22"/>
      <c r="FL196" s="22"/>
      <c r="FM196" s="22"/>
      <c r="FN196" s="22"/>
      <c r="FO196" s="22"/>
      <c r="FP196" s="22"/>
      <c r="FQ196" s="22"/>
      <c r="FR196" s="22"/>
      <c r="FS196" s="22"/>
      <c r="FT196" s="22"/>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2"/>
      <c r="GR196" s="22"/>
      <c r="GS196" s="22"/>
      <c r="GT196" s="22"/>
      <c r="GU196" s="22"/>
      <c r="GV196" s="22"/>
      <c r="GW196" s="22"/>
      <c r="GX196" s="22"/>
      <c r="GY196" s="22"/>
      <c r="GZ196" s="22"/>
      <c r="HA196" s="22"/>
      <c r="HB196" s="22"/>
      <c r="HC196" s="22"/>
      <c r="HD196" s="22"/>
      <c r="HE196" s="22"/>
      <c r="HF196" s="22"/>
      <c r="HG196" s="22"/>
      <c r="HH196" s="22"/>
      <c r="HI196" s="22"/>
      <c r="HJ196" s="22"/>
      <c r="HK196" s="22"/>
      <c r="HL196" s="22"/>
      <c r="HM196" s="22"/>
      <c r="HN196" s="22"/>
      <c r="HO196" s="22"/>
      <c r="HP196" s="22"/>
      <c r="HQ196" s="22"/>
      <c r="HR196" s="22"/>
      <c r="HS196" s="22"/>
      <c r="HT196" s="22"/>
      <c r="HU196" s="22"/>
      <c r="HV196" s="22"/>
      <c r="HW196" s="22"/>
      <c r="HX196" s="22"/>
      <c r="HY196" s="22"/>
      <c r="HZ196" s="22"/>
      <c r="IA196" s="22"/>
      <c r="IB196" s="22"/>
      <c r="IC196" s="22"/>
      <c r="ID196" s="22"/>
      <c r="IE196" s="22"/>
      <c r="IF196" s="22"/>
    </row>
    <row r="197" spans="1:240" s="12" customFormat="1" ht="63">
      <c r="A197" s="57" t="s">
        <v>295</v>
      </c>
      <c r="B197" s="59" t="s">
        <v>309</v>
      </c>
      <c r="C197" s="17">
        <v>2187</v>
      </c>
      <c r="D197" s="17">
        <v>2187</v>
      </c>
      <c r="E197" s="17">
        <v>0</v>
      </c>
      <c r="F197" s="21"/>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c r="EA197" s="22"/>
      <c r="EB197" s="22"/>
      <c r="EC197" s="22"/>
      <c r="ED197" s="22"/>
      <c r="EE197" s="22"/>
      <c r="EF197" s="22"/>
      <c r="EG197" s="22"/>
      <c r="EH197" s="22"/>
      <c r="EI197" s="22"/>
      <c r="EJ197" s="22"/>
      <c r="EK197" s="22"/>
      <c r="EL197" s="22"/>
      <c r="EM197" s="22"/>
      <c r="EN197" s="22"/>
      <c r="EO197" s="22"/>
      <c r="EP197" s="22"/>
      <c r="EQ197" s="22"/>
      <c r="ER197" s="22"/>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c r="FO197" s="22"/>
      <c r="FP197" s="22"/>
      <c r="FQ197" s="22"/>
      <c r="FR197" s="22"/>
      <c r="FS197" s="22"/>
      <c r="FT197" s="22"/>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2"/>
      <c r="GR197" s="22"/>
      <c r="GS197" s="22"/>
      <c r="GT197" s="22"/>
      <c r="GU197" s="22"/>
      <c r="GV197" s="22"/>
      <c r="GW197" s="22"/>
      <c r="GX197" s="22"/>
      <c r="GY197" s="22"/>
      <c r="GZ197" s="22"/>
      <c r="HA197" s="22"/>
      <c r="HB197" s="22"/>
      <c r="HC197" s="22"/>
      <c r="HD197" s="22"/>
      <c r="HE197" s="22"/>
      <c r="HF197" s="22"/>
      <c r="HG197" s="22"/>
      <c r="HH197" s="22"/>
      <c r="HI197" s="22"/>
      <c r="HJ197" s="22"/>
      <c r="HK197" s="22"/>
      <c r="HL197" s="22"/>
      <c r="HM197" s="22"/>
      <c r="HN197" s="22"/>
      <c r="HO197" s="22"/>
      <c r="HP197" s="22"/>
      <c r="HQ197" s="22"/>
      <c r="HR197" s="22"/>
      <c r="HS197" s="22"/>
      <c r="HT197" s="22"/>
      <c r="HU197" s="22"/>
      <c r="HV197" s="22"/>
      <c r="HW197" s="22"/>
      <c r="HX197" s="22"/>
      <c r="HY197" s="22"/>
      <c r="HZ197" s="22"/>
      <c r="IA197" s="22"/>
      <c r="IB197" s="22"/>
      <c r="IC197" s="22"/>
      <c r="ID197" s="22"/>
      <c r="IE197" s="22"/>
      <c r="IF197" s="22"/>
    </row>
    <row r="198" spans="1:240" s="12" customFormat="1" ht="63">
      <c r="A198" s="54" t="s">
        <v>295</v>
      </c>
      <c r="B198" s="58" t="s">
        <v>310</v>
      </c>
      <c r="C198" s="17">
        <v>697.6</v>
      </c>
      <c r="D198" s="18">
        <v>697.6</v>
      </c>
      <c r="E198" s="18">
        <v>697.6</v>
      </c>
      <c r="F198" s="21"/>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c r="CU198" s="22"/>
      <c r="CV198" s="22"/>
      <c r="CW198" s="22"/>
      <c r="CX198" s="22"/>
      <c r="CY198" s="22"/>
      <c r="CZ198" s="22"/>
      <c r="DA198" s="22"/>
      <c r="DB198" s="22"/>
      <c r="DC198" s="22"/>
      <c r="DD198" s="22"/>
      <c r="DE198" s="22"/>
      <c r="DF198" s="22"/>
      <c r="DG198" s="22"/>
      <c r="DH198" s="22"/>
      <c r="DI198" s="22"/>
      <c r="DJ198" s="22"/>
      <c r="DK198" s="22"/>
      <c r="DL198" s="22"/>
      <c r="DM198" s="22"/>
      <c r="DN198" s="22"/>
      <c r="DO198" s="22"/>
      <c r="DP198" s="22"/>
      <c r="DQ198" s="22"/>
      <c r="DR198" s="22"/>
      <c r="DS198" s="22"/>
      <c r="DT198" s="22"/>
      <c r="DU198" s="22"/>
      <c r="DV198" s="22"/>
      <c r="DW198" s="22"/>
      <c r="DX198" s="22"/>
      <c r="DY198" s="22"/>
      <c r="DZ198" s="22"/>
      <c r="EA198" s="22"/>
      <c r="EB198" s="22"/>
      <c r="EC198" s="22"/>
      <c r="ED198" s="22"/>
      <c r="EE198" s="22"/>
      <c r="EF198" s="22"/>
      <c r="EG198" s="22"/>
      <c r="EH198" s="22"/>
      <c r="EI198" s="22"/>
      <c r="EJ198" s="22"/>
      <c r="EK198" s="22"/>
      <c r="EL198" s="22"/>
      <c r="EM198" s="22"/>
      <c r="EN198" s="22"/>
      <c r="EO198" s="22"/>
      <c r="EP198" s="22"/>
      <c r="EQ198" s="22"/>
      <c r="ER198" s="22"/>
      <c r="ES198" s="22"/>
      <c r="ET198" s="22"/>
      <c r="EU198" s="22"/>
      <c r="EV198" s="22"/>
      <c r="EW198" s="22"/>
      <c r="EX198" s="22"/>
      <c r="EY198" s="22"/>
      <c r="EZ198" s="22"/>
      <c r="FA198" s="22"/>
      <c r="FB198" s="22"/>
      <c r="FC198" s="22"/>
      <c r="FD198" s="22"/>
      <c r="FE198" s="22"/>
      <c r="FF198" s="22"/>
      <c r="FG198" s="22"/>
      <c r="FH198" s="22"/>
      <c r="FI198" s="22"/>
      <c r="FJ198" s="22"/>
      <c r="FK198" s="22"/>
      <c r="FL198" s="22"/>
      <c r="FM198" s="22"/>
      <c r="FN198" s="22"/>
      <c r="FO198" s="22"/>
      <c r="FP198" s="22"/>
      <c r="FQ198" s="22"/>
      <c r="FR198" s="22"/>
      <c r="FS198" s="22"/>
      <c r="FT198" s="22"/>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2"/>
      <c r="GR198" s="22"/>
      <c r="GS198" s="22"/>
      <c r="GT198" s="22"/>
      <c r="GU198" s="22"/>
      <c r="GV198" s="22"/>
      <c r="GW198" s="22"/>
      <c r="GX198" s="22"/>
      <c r="GY198" s="22"/>
      <c r="GZ198" s="22"/>
      <c r="HA198" s="22"/>
      <c r="HB198" s="22"/>
      <c r="HC198" s="22"/>
      <c r="HD198" s="22"/>
      <c r="HE198" s="22"/>
      <c r="HF198" s="22"/>
      <c r="HG198" s="22"/>
      <c r="HH198" s="22"/>
      <c r="HI198" s="22"/>
      <c r="HJ198" s="22"/>
      <c r="HK198" s="22"/>
      <c r="HL198" s="22"/>
      <c r="HM198" s="22"/>
      <c r="HN198" s="22"/>
      <c r="HO198" s="22"/>
      <c r="HP198" s="22"/>
      <c r="HQ198" s="22"/>
      <c r="HR198" s="22"/>
      <c r="HS198" s="22"/>
      <c r="HT198" s="22"/>
      <c r="HU198" s="22"/>
      <c r="HV198" s="22"/>
      <c r="HW198" s="22"/>
      <c r="HX198" s="22"/>
      <c r="HY198" s="22"/>
      <c r="HZ198" s="22"/>
      <c r="IA198" s="22"/>
      <c r="IB198" s="22"/>
      <c r="IC198" s="22"/>
      <c r="ID198" s="22"/>
      <c r="IE198" s="22"/>
      <c r="IF198" s="22"/>
    </row>
    <row r="199" spans="1:240" s="12" customFormat="1" ht="63">
      <c r="A199" s="54" t="s">
        <v>311</v>
      </c>
      <c r="B199" s="58" t="s">
        <v>312</v>
      </c>
      <c r="C199" s="17">
        <v>0</v>
      </c>
      <c r="D199" s="18">
        <v>2293.1</v>
      </c>
      <c r="E199" s="18">
        <v>0</v>
      </c>
      <c r="F199" s="21"/>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DQ199" s="22"/>
      <c r="DR199" s="22"/>
      <c r="DS199" s="22"/>
      <c r="DT199" s="22"/>
      <c r="DU199" s="22"/>
      <c r="DV199" s="22"/>
      <c r="DW199" s="22"/>
      <c r="DX199" s="22"/>
      <c r="DY199" s="22"/>
      <c r="DZ199" s="22"/>
      <c r="EA199" s="22"/>
      <c r="EB199" s="22"/>
      <c r="EC199" s="22"/>
      <c r="ED199" s="22"/>
      <c r="EE199" s="22"/>
      <c r="EF199" s="22"/>
      <c r="EG199" s="22"/>
      <c r="EH199" s="22"/>
      <c r="EI199" s="22"/>
      <c r="EJ199" s="22"/>
      <c r="EK199" s="22"/>
      <c r="EL199" s="22"/>
      <c r="EM199" s="22"/>
      <c r="EN199" s="22"/>
      <c r="EO199" s="22"/>
      <c r="EP199" s="22"/>
      <c r="EQ199" s="22"/>
      <c r="ER199" s="22"/>
      <c r="ES199" s="22"/>
      <c r="ET199" s="22"/>
      <c r="EU199" s="22"/>
      <c r="EV199" s="22"/>
      <c r="EW199" s="22"/>
      <c r="EX199" s="22"/>
      <c r="EY199" s="22"/>
      <c r="EZ199" s="22"/>
      <c r="FA199" s="22"/>
      <c r="FB199" s="22"/>
      <c r="FC199" s="22"/>
      <c r="FD199" s="22"/>
      <c r="FE199" s="22"/>
      <c r="FF199" s="22"/>
      <c r="FG199" s="22"/>
      <c r="FH199" s="22"/>
      <c r="FI199" s="22"/>
      <c r="FJ199" s="22"/>
      <c r="FK199" s="22"/>
      <c r="FL199" s="22"/>
      <c r="FM199" s="22"/>
      <c r="FN199" s="22"/>
      <c r="FO199" s="22"/>
      <c r="FP199" s="22"/>
      <c r="FQ199" s="22"/>
      <c r="FR199" s="22"/>
      <c r="FS199" s="22"/>
      <c r="FT199" s="22"/>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2"/>
      <c r="GR199" s="22"/>
      <c r="GS199" s="22"/>
      <c r="GT199" s="22"/>
      <c r="GU199" s="22"/>
      <c r="GV199" s="22"/>
      <c r="GW199" s="22"/>
      <c r="GX199" s="22"/>
      <c r="GY199" s="22"/>
      <c r="GZ199" s="22"/>
      <c r="HA199" s="22"/>
      <c r="HB199" s="22"/>
      <c r="HC199" s="22"/>
      <c r="HD199" s="22"/>
      <c r="HE199" s="22"/>
      <c r="HF199" s="22"/>
      <c r="HG199" s="22"/>
      <c r="HH199" s="22"/>
      <c r="HI199" s="22"/>
      <c r="HJ199" s="22"/>
      <c r="HK199" s="22"/>
      <c r="HL199" s="22"/>
      <c r="HM199" s="22"/>
      <c r="HN199" s="22"/>
      <c r="HO199" s="22"/>
      <c r="HP199" s="22"/>
      <c r="HQ199" s="22"/>
      <c r="HR199" s="22"/>
      <c r="HS199" s="22"/>
      <c r="HT199" s="22"/>
      <c r="HU199" s="22"/>
      <c r="HV199" s="22"/>
      <c r="HW199" s="22"/>
      <c r="HX199" s="22"/>
      <c r="HY199" s="22"/>
      <c r="HZ199" s="22"/>
      <c r="IA199" s="22"/>
      <c r="IB199" s="22"/>
      <c r="IC199" s="22"/>
      <c r="ID199" s="22"/>
      <c r="IE199" s="22"/>
      <c r="IF199" s="22"/>
    </row>
    <row r="200" spans="1:240" ht="31.5">
      <c r="A200" s="9" t="s">
        <v>313</v>
      </c>
      <c r="B200" s="10" t="s">
        <v>314</v>
      </c>
      <c r="C200" s="11">
        <f>SUM(C201:C243)</f>
        <v>2797949.1</v>
      </c>
      <c r="D200" s="11">
        <f>SUM(D201:D243)</f>
        <v>2811608.5999999996</v>
      </c>
      <c r="E200" s="11">
        <f>SUM(E201:E243)</f>
        <v>2856364.0999999996</v>
      </c>
      <c r="F200" s="21"/>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DQ200" s="22"/>
      <c r="DR200" s="22"/>
      <c r="DS200" s="22"/>
      <c r="DT200" s="22"/>
      <c r="DU200" s="22"/>
      <c r="DV200" s="22"/>
      <c r="DW200" s="22"/>
      <c r="DX200" s="22"/>
      <c r="DY200" s="22"/>
      <c r="DZ200" s="22"/>
      <c r="EA200" s="22"/>
      <c r="EB200" s="22"/>
      <c r="EC200" s="22"/>
      <c r="ED200" s="22"/>
      <c r="EE200" s="22"/>
      <c r="EF200" s="22"/>
      <c r="EG200" s="22"/>
      <c r="EH200" s="22"/>
      <c r="EI200" s="22"/>
      <c r="EJ200" s="22"/>
      <c r="EK200" s="22"/>
      <c r="EL200" s="22"/>
      <c r="EM200" s="22"/>
      <c r="EN200" s="22"/>
      <c r="EO200" s="22"/>
      <c r="EP200" s="22"/>
      <c r="EQ200" s="22"/>
      <c r="ER200" s="22"/>
      <c r="ES200" s="22"/>
      <c r="ET200" s="22"/>
      <c r="EU200" s="22"/>
      <c r="EV200" s="22"/>
      <c r="EW200" s="22"/>
      <c r="EX200" s="22"/>
      <c r="EY200" s="22"/>
      <c r="EZ200" s="22"/>
      <c r="FA200" s="22"/>
      <c r="FB200" s="22"/>
      <c r="FC200" s="22"/>
      <c r="FD200" s="22"/>
      <c r="FE200" s="22"/>
      <c r="FF200" s="22"/>
      <c r="FG200" s="22"/>
      <c r="FH200" s="22"/>
      <c r="FI200" s="22"/>
      <c r="FJ200" s="22"/>
      <c r="FK200" s="22"/>
      <c r="FL200" s="22"/>
      <c r="FM200" s="22"/>
      <c r="FN200" s="22"/>
      <c r="FO200" s="22"/>
      <c r="FP200" s="22"/>
      <c r="FQ200" s="22"/>
      <c r="FR200" s="22"/>
      <c r="FS200" s="22"/>
      <c r="FT200" s="22"/>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2"/>
      <c r="GR200" s="22"/>
      <c r="GS200" s="22"/>
      <c r="GT200" s="22"/>
      <c r="GU200" s="22"/>
      <c r="GV200" s="22"/>
      <c r="GW200" s="22"/>
      <c r="GX200" s="22"/>
      <c r="GY200" s="22"/>
      <c r="GZ200" s="22"/>
      <c r="HA200" s="22"/>
      <c r="HB200" s="22"/>
      <c r="HC200" s="22"/>
      <c r="HD200" s="22"/>
      <c r="HE200" s="22"/>
      <c r="HF200" s="22"/>
      <c r="HG200" s="22"/>
      <c r="HH200" s="22"/>
      <c r="HI200" s="22"/>
      <c r="HJ200" s="22"/>
      <c r="HK200" s="22"/>
      <c r="HL200" s="22"/>
      <c r="HM200" s="22"/>
      <c r="HN200" s="22"/>
      <c r="HO200" s="22"/>
      <c r="HP200" s="22"/>
      <c r="HQ200" s="22"/>
      <c r="HR200" s="22"/>
      <c r="HS200" s="22"/>
      <c r="HT200" s="22"/>
      <c r="HU200" s="22"/>
      <c r="HV200" s="22"/>
      <c r="HW200" s="22"/>
      <c r="HX200" s="22"/>
      <c r="HY200" s="22"/>
      <c r="HZ200" s="22"/>
      <c r="IA200" s="22"/>
      <c r="IB200" s="22"/>
      <c r="IC200" s="22"/>
      <c r="ID200" s="22"/>
      <c r="IE200" s="22"/>
      <c r="IF200" s="22"/>
    </row>
    <row r="201" spans="1:240" ht="47.25">
      <c r="A201" s="8" t="s">
        <v>315</v>
      </c>
      <c r="B201" s="16" t="s">
        <v>316</v>
      </c>
      <c r="C201" s="17">
        <v>9464.4</v>
      </c>
      <c r="D201" s="18">
        <v>10248.200000000001</v>
      </c>
      <c r="E201" s="18">
        <v>10641.5</v>
      </c>
      <c r="F201" s="21"/>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DQ201" s="22"/>
      <c r="DR201" s="22"/>
      <c r="DS201" s="22"/>
      <c r="DT201" s="22"/>
      <c r="DU201" s="22"/>
      <c r="DV201" s="22"/>
      <c r="DW201" s="22"/>
      <c r="DX201" s="22"/>
      <c r="DY201" s="22"/>
      <c r="DZ201" s="22"/>
      <c r="EA201" s="22"/>
      <c r="EB201" s="22"/>
      <c r="EC201" s="22"/>
      <c r="ED201" s="22"/>
      <c r="EE201" s="22"/>
      <c r="EF201" s="22"/>
      <c r="EG201" s="22"/>
      <c r="EH201" s="22"/>
      <c r="EI201" s="22"/>
      <c r="EJ201" s="22"/>
      <c r="EK201" s="22"/>
      <c r="EL201" s="22"/>
      <c r="EM201" s="22"/>
      <c r="EN201" s="22"/>
      <c r="EO201" s="22"/>
      <c r="EP201" s="22"/>
      <c r="EQ201" s="22"/>
      <c r="ER201" s="22"/>
      <c r="ES201" s="22"/>
      <c r="ET201" s="22"/>
      <c r="EU201" s="22"/>
      <c r="EV201" s="22"/>
      <c r="EW201" s="22"/>
      <c r="EX201" s="22"/>
      <c r="EY201" s="22"/>
      <c r="EZ201" s="22"/>
      <c r="FA201" s="22"/>
      <c r="FB201" s="22"/>
      <c r="FC201" s="22"/>
      <c r="FD201" s="22"/>
      <c r="FE201" s="22"/>
      <c r="FF201" s="22"/>
      <c r="FG201" s="22"/>
      <c r="FH201" s="22"/>
      <c r="FI201" s="22"/>
      <c r="FJ201" s="22"/>
      <c r="FK201" s="22"/>
      <c r="FL201" s="22"/>
      <c r="FM201" s="22"/>
      <c r="FN201" s="22"/>
      <c r="FO201" s="22"/>
      <c r="FP201" s="22"/>
      <c r="FQ201" s="22"/>
      <c r="FR201" s="22"/>
      <c r="FS201" s="22"/>
      <c r="FT201" s="22"/>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2"/>
      <c r="GR201" s="22"/>
      <c r="GS201" s="22"/>
      <c r="GT201" s="22"/>
      <c r="GU201" s="22"/>
      <c r="GV201" s="22"/>
      <c r="GW201" s="22"/>
      <c r="GX201" s="22"/>
      <c r="GY201" s="22"/>
      <c r="GZ201" s="22"/>
      <c r="HA201" s="22"/>
      <c r="HB201" s="22"/>
      <c r="HC201" s="22"/>
      <c r="HD201" s="22"/>
      <c r="HE201" s="22"/>
      <c r="HF201" s="22"/>
      <c r="HG201" s="22"/>
      <c r="HH201" s="22"/>
      <c r="HI201" s="22"/>
      <c r="HJ201" s="22"/>
      <c r="HK201" s="22"/>
      <c r="HL201" s="22"/>
      <c r="HM201" s="22"/>
      <c r="HN201" s="22"/>
      <c r="HO201" s="22"/>
      <c r="HP201" s="22"/>
      <c r="HQ201" s="22"/>
      <c r="HR201" s="22"/>
      <c r="HS201" s="22"/>
      <c r="HT201" s="22"/>
      <c r="HU201" s="22"/>
      <c r="HV201" s="22"/>
      <c r="HW201" s="22"/>
      <c r="HX201" s="22"/>
      <c r="HY201" s="22"/>
      <c r="HZ201" s="22"/>
      <c r="IA201" s="22"/>
      <c r="IB201" s="22"/>
      <c r="IC201" s="22"/>
      <c r="ID201" s="22"/>
      <c r="IE201" s="22"/>
      <c r="IF201" s="22"/>
    </row>
    <row r="202" spans="1:240" ht="47.25">
      <c r="A202" s="8" t="s">
        <v>317</v>
      </c>
      <c r="B202" s="16" t="s">
        <v>318</v>
      </c>
      <c r="C202" s="17">
        <v>193312.2</v>
      </c>
      <c r="D202" s="18">
        <v>253880.4</v>
      </c>
      <c r="E202" s="18">
        <v>267454.40000000002</v>
      </c>
      <c r="F202" s="21"/>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22"/>
      <c r="EE202" s="22"/>
      <c r="EF202" s="22"/>
      <c r="EG202" s="22"/>
      <c r="EH202" s="22"/>
      <c r="EI202" s="22"/>
      <c r="EJ202" s="22"/>
      <c r="EK202" s="22"/>
      <c r="EL202" s="22"/>
      <c r="EM202" s="22"/>
      <c r="EN202" s="22"/>
      <c r="EO202" s="22"/>
      <c r="EP202" s="22"/>
      <c r="EQ202" s="22"/>
      <c r="ER202" s="22"/>
      <c r="ES202" s="22"/>
      <c r="ET202" s="22"/>
      <c r="EU202" s="22"/>
      <c r="EV202" s="22"/>
      <c r="EW202" s="22"/>
      <c r="EX202" s="22"/>
      <c r="EY202" s="22"/>
      <c r="EZ202" s="22"/>
      <c r="FA202" s="22"/>
      <c r="FB202" s="22"/>
      <c r="FC202" s="22"/>
      <c r="FD202" s="22"/>
      <c r="FE202" s="22"/>
      <c r="FF202" s="22"/>
      <c r="FG202" s="22"/>
      <c r="FH202" s="22"/>
      <c r="FI202" s="22"/>
      <c r="FJ202" s="22"/>
      <c r="FK202" s="22"/>
      <c r="FL202" s="22"/>
      <c r="FM202" s="22"/>
      <c r="FN202" s="22"/>
      <c r="FO202" s="22"/>
      <c r="FP202" s="22"/>
      <c r="FQ202" s="22"/>
      <c r="FR202" s="22"/>
      <c r="FS202" s="22"/>
      <c r="FT202" s="22"/>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2"/>
      <c r="GR202" s="22"/>
      <c r="GS202" s="22"/>
      <c r="GT202" s="22"/>
      <c r="GU202" s="22"/>
      <c r="GV202" s="22"/>
      <c r="GW202" s="22"/>
      <c r="GX202" s="22"/>
      <c r="GY202" s="22"/>
      <c r="GZ202" s="22"/>
      <c r="HA202" s="22"/>
      <c r="HB202" s="22"/>
      <c r="HC202" s="22"/>
      <c r="HD202" s="22"/>
      <c r="HE202" s="22"/>
      <c r="HF202" s="22"/>
      <c r="HG202" s="22"/>
      <c r="HH202" s="22"/>
      <c r="HI202" s="22"/>
      <c r="HJ202" s="22"/>
      <c r="HK202" s="22"/>
      <c r="HL202" s="22"/>
      <c r="HM202" s="22"/>
      <c r="HN202" s="22"/>
      <c r="HO202" s="22"/>
      <c r="HP202" s="22"/>
      <c r="HQ202" s="22"/>
      <c r="HR202" s="22"/>
      <c r="HS202" s="22"/>
      <c r="HT202" s="22"/>
      <c r="HU202" s="22"/>
      <c r="HV202" s="22"/>
      <c r="HW202" s="22"/>
      <c r="HX202" s="22"/>
      <c r="HY202" s="22"/>
      <c r="HZ202" s="22"/>
      <c r="IA202" s="22"/>
      <c r="IB202" s="22"/>
      <c r="IC202" s="22"/>
      <c r="ID202" s="22"/>
      <c r="IE202" s="22"/>
      <c r="IF202" s="22"/>
    </row>
    <row r="203" spans="1:240" ht="63">
      <c r="A203" s="8" t="s">
        <v>319</v>
      </c>
      <c r="B203" s="16" t="s">
        <v>320</v>
      </c>
      <c r="C203" s="17">
        <v>4390.1000000000004</v>
      </c>
      <c r="D203" s="17">
        <v>4390.1000000000004</v>
      </c>
      <c r="E203" s="17">
        <v>4390.1000000000004</v>
      </c>
      <c r="F203" s="21"/>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22"/>
      <c r="DA203" s="22"/>
      <c r="DB203" s="22"/>
      <c r="DC203" s="22"/>
      <c r="DD203" s="22"/>
      <c r="DE203" s="22"/>
      <c r="DF203" s="22"/>
      <c r="DG203" s="22"/>
      <c r="DH203" s="22"/>
      <c r="DI203" s="22"/>
      <c r="DJ203" s="22"/>
      <c r="DK203" s="22"/>
      <c r="DL203" s="22"/>
      <c r="DM203" s="22"/>
      <c r="DN203" s="22"/>
      <c r="DO203" s="22"/>
      <c r="DP203" s="22"/>
      <c r="DQ203" s="22"/>
      <c r="DR203" s="22"/>
      <c r="DS203" s="22"/>
      <c r="DT203" s="22"/>
      <c r="DU203" s="22"/>
      <c r="DV203" s="22"/>
      <c r="DW203" s="22"/>
      <c r="DX203" s="22"/>
      <c r="DY203" s="22"/>
      <c r="DZ203" s="22"/>
      <c r="EA203" s="22"/>
      <c r="EB203" s="22"/>
      <c r="EC203" s="22"/>
      <c r="ED203" s="22"/>
      <c r="EE203" s="22"/>
      <c r="EF203" s="22"/>
      <c r="EG203" s="22"/>
      <c r="EH203" s="22"/>
      <c r="EI203" s="22"/>
      <c r="EJ203" s="22"/>
      <c r="EK203" s="22"/>
      <c r="EL203" s="22"/>
      <c r="EM203" s="22"/>
      <c r="EN203" s="22"/>
      <c r="EO203" s="22"/>
      <c r="EP203" s="22"/>
      <c r="EQ203" s="22"/>
      <c r="ER203" s="22"/>
      <c r="ES203" s="22"/>
      <c r="ET203" s="22"/>
      <c r="EU203" s="22"/>
      <c r="EV203" s="22"/>
      <c r="EW203" s="22"/>
      <c r="EX203" s="22"/>
      <c r="EY203" s="22"/>
      <c r="EZ203" s="22"/>
      <c r="FA203" s="22"/>
      <c r="FB203" s="22"/>
      <c r="FC203" s="22"/>
      <c r="FD203" s="22"/>
      <c r="FE203" s="22"/>
      <c r="FF203" s="22"/>
      <c r="FG203" s="22"/>
      <c r="FH203" s="22"/>
      <c r="FI203" s="22"/>
      <c r="FJ203" s="22"/>
      <c r="FK203" s="22"/>
      <c r="FL203" s="22"/>
      <c r="FM203" s="22"/>
      <c r="FN203" s="22"/>
      <c r="FO203" s="22"/>
      <c r="FP203" s="22"/>
      <c r="FQ203" s="22"/>
      <c r="FR203" s="22"/>
      <c r="FS203" s="22"/>
      <c r="FT203" s="22"/>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2"/>
      <c r="GR203" s="22"/>
      <c r="GS203" s="22"/>
      <c r="GT203" s="22"/>
      <c r="GU203" s="22"/>
      <c r="GV203" s="22"/>
      <c r="GW203" s="22"/>
      <c r="GX203" s="22"/>
      <c r="GY203" s="22"/>
      <c r="GZ203" s="22"/>
      <c r="HA203" s="22"/>
      <c r="HB203" s="22"/>
      <c r="HC203" s="22"/>
      <c r="HD203" s="22"/>
      <c r="HE203" s="22"/>
      <c r="HF203" s="22"/>
      <c r="HG203" s="22"/>
      <c r="HH203" s="22"/>
      <c r="HI203" s="22"/>
      <c r="HJ203" s="22"/>
      <c r="HK203" s="22"/>
      <c r="HL203" s="22"/>
      <c r="HM203" s="22"/>
      <c r="HN203" s="22"/>
      <c r="HO203" s="22"/>
      <c r="HP203" s="22"/>
      <c r="HQ203" s="22"/>
      <c r="HR203" s="22"/>
      <c r="HS203" s="22"/>
      <c r="HT203" s="22"/>
      <c r="HU203" s="22"/>
      <c r="HV203" s="22"/>
      <c r="HW203" s="22"/>
      <c r="HX203" s="22"/>
      <c r="HY203" s="22"/>
      <c r="HZ203" s="22"/>
      <c r="IA203" s="22"/>
      <c r="IB203" s="22"/>
      <c r="IC203" s="22"/>
      <c r="ID203" s="22"/>
      <c r="IE203" s="22"/>
      <c r="IF203" s="22"/>
    </row>
    <row r="204" spans="1:240" ht="63">
      <c r="A204" s="8" t="s">
        <v>319</v>
      </c>
      <c r="B204" s="16" t="s">
        <v>321</v>
      </c>
      <c r="C204" s="17">
        <v>236.4</v>
      </c>
      <c r="D204" s="17">
        <v>236.4</v>
      </c>
      <c r="E204" s="17">
        <v>236.4</v>
      </c>
      <c r="F204" s="21"/>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DQ204" s="22"/>
      <c r="DR204" s="22"/>
      <c r="DS204" s="22"/>
      <c r="DT204" s="22"/>
      <c r="DU204" s="22"/>
      <c r="DV204" s="22"/>
      <c r="DW204" s="22"/>
      <c r="DX204" s="22"/>
      <c r="DY204" s="22"/>
      <c r="DZ204" s="22"/>
      <c r="EA204" s="22"/>
      <c r="EB204" s="22"/>
      <c r="EC204" s="22"/>
      <c r="ED204" s="22"/>
      <c r="EE204" s="22"/>
      <c r="EF204" s="22"/>
      <c r="EG204" s="22"/>
      <c r="EH204" s="22"/>
      <c r="EI204" s="22"/>
      <c r="EJ204" s="22"/>
      <c r="EK204" s="22"/>
      <c r="EL204" s="22"/>
      <c r="EM204" s="22"/>
      <c r="EN204" s="22"/>
      <c r="EO204" s="22"/>
      <c r="EP204" s="22"/>
      <c r="EQ204" s="22"/>
      <c r="ER204" s="22"/>
      <c r="ES204" s="22"/>
      <c r="ET204" s="22"/>
      <c r="EU204" s="22"/>
      <c r="EV204" s="22"/>
      <c r="EW204" s="22"/>
      <c r="EX204" s="22"/>
      <c r="EY204" s="22"/>
      <c r="EZ204" s="22"/>
      <c r="FA204" s="22"/>
      <c r="FB204" s="22"/>
      <c r="FC204" s="22"/>
      <c r="FD204" s="22"/>
      <c r="FE204" s="22"/>
      <c r="FF204" s="22"/>
      <c r="FG204" s="22"/>
      <c r="FH204" s="22"/>
      <c r="FI204" s="22"/>
      <c r="FJ204" s="22"/>
      <c r="FK204" s="22"/>
      <c r="FL204" s="22"/>
      <c r="FM204" s="22"/>
      <c r="FN204" s="22"/>
      <c r="FO204" s="22"/>
      <c r="FP204" s="22"/>
      <c r="FQ204" s="22"/>
      <c r="FR204" s="22"/>
      <c r="FS204" s="22"/>
      <c r="FT204" s="22"/>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2"/>
      <c r="GR204" s="22"/>
      <c r="GS204" s="22"/>
      <c r="GT204" s="22"/>
      <c r="GU204" s="22"/>
      <c r="GV204" s="22"/>
      <c r="GW204" s="22"/>
      <c r="GX204" s="22"/>
      <c r="GY204" s="22"/>
      <c r="GZ204" s="22"/>
      <c r="HA204" s="22"/>
      <c r="HB204" s="22"/>
      <c r="HC204" s="22"/>
      <c r="HD204" s="22"/>
      <c r="HE204" s="22"/>
      <c r="HF204" s="22"/>
      <c r="HG204" s="22"/>
      <c r="HH204" s="22"/>
      <c r="HI204" s="22"/>
      <c r="HJ204" s="22"/>
      <c r="HK204" s="22"/>
      <c r="HL204" s="22"/>
      <c r="HM204" s="22"/>
      <c r="HN204" s="22"/>
      <c r="HO204" s="22"/>
      <c r="HP204" s="22"/>
      <c r="HQ204" s="22"/>
      <c r="HR204" s="22"/>
      <c r="HS204" s="22"/>
      <c r="HT204" s="22"/>
      <c r="HU204" s="22"/>
      <c r="HV204" s="22"/>
      <c r="HW204" s="22"/>
      <c r="HX204" s="22"/>
      <c r="HY204" s="22"/>
      <c r="HZ204" s="22"/>
      <c r="IA204" s="22"/>
      <c r="IB204" s="22"/>
      <c r="IC204" s="22"/>
      <c r="ID204" s="22"/>
      <c r="IE204" s="22"/>
      <c r="IF204" s="22"/>
    </row>
    <row r="205" spans="1:240" ht="78.75">
      <c r="A205" s="8" t="s">
        <v>319</v>
      </c>
      <c r="B205" s="16" t="s">
        <v>322</v>
      </c>
      <c r="C205" s="17">
        <v>124.2</v>
      </c>
      <c r="D205" s="18">
        <v>124.2</v>
      </c>
      <c r="E205" s="18">
        <v>124.2</v>
      </c>
      <c r="F205" s="21"/>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DQ205" s="22"/>
      <c r="DR205" s="22"/>
      <c r="DS205" s="22"/>
      <c r="DT205" s="22"/>
      <c r="DU205" s="22"/>
      <c r="DV205" s="22"/>
      <c r="DW205" s="22"/>
      <c r="DX205" s="22"/>
      <c r="DY205" s="22"/>
      <c r="DZ205" s="22"/>
      <c r="EA205" s="22"/>
      <c r="EB205" s="22"/>
      <c r="EC205" s="22"/>
      <c r="ED205" s="22"/>
      <c r="EE205" s="22"/>
      <c r="EF205" s="22"/>
      <c r="EG205" s="22"/>
      <c r="EH205" s="22"/>
      <c r="EI205" s="22"/>
      <c r="EJ205" s="22"/>
      <c r="EK205" s="22"/>
      <c r="EL205" s="22"/>
      <c r="EM205" s="22"/>
      <c r="EN205" s="22"/>
      <c r="EO205" s="22"/>
      <c r="EP205" s="22"/>
      <c r="EQ205" s="22"/>
      <c r="ER205" s="22"/>
      <c r="ES205" s="22"/>
      <c r="ET205" s="22"/>
      <c r="EU205" s="22"/>
      <c r="EV205" s="22"/>
      <c r="EW205" s="22"/>
      <c r="EX205" s="22"/>
      <c r="EY205" s="22"/>
      <c r="EZ205" s="22"/>
      <c r="FA205" s="22"/>
      <c r="FB205" s="22"/>
      <c r="FC205" s="22"/>
      <c r="FD205" s="22"/>
      <c r="FE205" s="22"/>
      <c r="FF205" s="22"/>
      <c r="FG205" s="22"/>
      <c r="FH205" s="22"/>
      <c r="FI205" s="22"/>
      <c r="FJ205" s="22"/>
      <c r="FK205" s="22"/>
      <c r="FL205" s="22"/>
      <c r="FM205" s="22"/>
      <c r="FN205" s="22"/>
      <c r="FO205" s="22"/>
      <c r="FP205" s="22"/>
      <c r="FQ205" s="22"/>
      <c r="FR205" s="22"/>
      <c r="FS205" s="22"/>
      <c r="FT205" s="22"/>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2"/>
      <c r="GR205" s="22"/>
      <c r="GS205" s="22"/>
      <c r="GT205" s="22"/>
      <c r="GU205" s="22"/>
      <c r="GV205" s="22"/>
      <c r="GW205" s="22"/>
      <c r="GX205" s="22"/>
      <c r="GY205" s="22"/>
      <c r="GZ205" s="22"/>
      <c r="HA205" s="22"/>
      <c r="HB205" s="22"/>
      <c r="HC205" s="22"/>
      <c r="HD205" s="22"/>
      <c r="HE205" s="22"/>
      <c r="HF205" s="22"/>
      <c r="HG205" s="22"/>
      <c r="HH205" s="22"/>
      <c r="HI205" s="22"/>
      <c r="HJ205" s="22"/>
      <c r="HK205" s="22"/>
      <c r="HL205" s="22"/>
      <c r="HM205" s="22"/>
      <c r="HN205" s="22"/>
      <c r="HO205" s="22"/>
      <c r="HP205" s="22"/>
      <c r="HQ205" s="22"/>
      <c r="HR205" s="22"/>
      <c r="HS205" s="22"/>
      <c r="HT205" s="22"/>
      <c r="HU205" s="22"/>
      <c r="HV205" s="22"/>
      <c r="HW205" s="22"/>
      <c r="HX205" s="22"/>
      <c r="HY205" s="22"/>
      <c r="HZ205" s="22"/>
      <c r="IA205" s="22"/>
      <c r="IB205" s="22"/>
      <c r="IC205" s="22"/>
      <c r="ID205" s="22"/>
      <c r="IE205" s="22"/>
      <c r="IF205" s="22"/>
    </row>
    <row r="206" spans="1:240" ht="63">
      <c r="A206" s="8" t="s">
        <v>319</v>
      </c>
      <c r="B206" s="16" t="s">
        <v>323</v>
      </c>
      <c r="C206" s="17">
        <v>731.9</v>
      </c>
      <c r="D206" s="18">
        <v>731.9</v>
      </c>
      <c r="E206" s="18">
        <v>731.9</v>
      </c>
      <c r="F206" s="21"/>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c r="CZ206" s="22"/>
      <c r="DA206" s="22"/>
      <c r="DB206" s="22"/>
      <c r="DC206" s="22"/>
      <c r="DD206" s="22"/>
      <c r="DE206" s="22"/>
      <c r="DF206" s="22"/>
      <c r="DG206" s="22"/>
      <c r="DH206" s="22"/>
      <c r="DI206" s="22"/>
      <c r="DJ206" s="22"/>
      <c r="DK206" s="22"/>
      <c r="DL206" s="22"/>
      <c r="DM206" s="22"/>
      <c r="DN206" s="22"/>
      <c r="DO206" s="22"/>
      <c r="DP206" s="22"/>
      <c r="DQ206" s="22"/>
      <c r="DR206" s="22"/>
      <c r="DS206" s="22"/>
      <c r="DT206" s="22"/>
      <c r="DU206" s="22"/>
      <c r="DV206" s="22"/>
      <c r="DW206" s="22"/>
      <c r="DX206" s="22"/>
      <c r="DY206" s="22"/>
      <c r="DZ206" s="22"/>
      <c r="EA206" s="22"/>
      <c r="EB206" s="22"/>
      <c r="EC206" s="22"/>
      <c r="ED206" s="22"/>
      <c r="EE206" s="22"/>
      <c r="EF206" s="22"/>
      <c r="EG206" s="22"/>
      <c r="EH206" s="22"/>
      <c r="EI206" s="22"/>
      <c r="EJ206" s="22"/>
      <c r="EK206" s="22"/>
      <c r="EL206" s="22"/>
      <c r="EM206" s="22"/>
      <c r="EN206" s="22"/>
      <c r="EO206" s="22"/>
      <c r="EP206" s="22"/>
      <c r="EQ206" s="22"/>
      <c r="ER206" s="22"/>
      <c r="ES206" s="22"/>
      <c r="ET206" s="22"/>
      <c r="EU206" s="22"/>
      <c r="EV206" s="22"/>
      <c r="EW206" s="22"/>
      <c r="EX206" s="22"/>
      <c r="EY206" s="22"/>
      <c r="EZ206" s="22"/>
      <c r="FA206" s="22"/>
      <c r="FB206" s="22"/>
      <c r="FC206" s="22"/>
      <c r="FD206" s="22"/>
      <c r="FE206" s="22"/>
      <c r="FF206" s="22"/>
      <c r="FG206" s="22"/>
      <c r="FH206" s="22"/>
      <c r="FI206" s="22"/>
      <c r="FJ206" s="22"/>
      <c r="FK206" s="22"/>
      <c r="FL206" s="22"/>
      <c r="FM206" s="22"/>
      <c r="FN206" s="22"/>
      <c r="FO206" s="22"/>
      <c r="FP206" s="22"/>
      <c r="FQ206" s="22"/>
      <c r="FR206" s="22"/>
      <c r="FS206" s="22"/>
      <c r="FT206" s="22"/>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2"/>
      <c r="GR206" s="22"/>
      <c r="GS206" s="22"/>
      <c r="GT206" s="22"/>
      <c r="GU206" s="22"/>
      <c r="GV206" s="22"/>
      <c r="GW206" s="22"/>
      <c r="GX206" s="22"/>
      <c r="GY206" s="22"/>
      <c r="GZ206" s="22"/>
      <c r="HA206" s="22"/>
      <c r="HB206" s="22"/>
      <c r="HC206" s="22"/>
      <c r="HD206" s="22"/>
      <c r="HE206" s="22"/>
      <c r="HF206" s="22"/>
      <c r="HG206" s="22"/>
      <c r="HH206" s="22"/>
      <c r="HI206" s="22"/>
      <c r="HJ206" s="22"/>
      <c r="HK206" s="22"/>
      <c r="HL206" s="22"/>
      <c r="HM206" s="22"/>
      <c r="HN206" s="22"/>
      <c r="HO206" s="22"/>
      <c r="HP206" s="22"/>
      <c r="HQ206" s="22"/>
      <c r="HR206" s="22"/>
      <c r="HS206" s="22"/>
      <c r="HT206" s="22"/>
      <c r="HU206" s="22"/>
      <c r="HV206" s="22"/>
      <c r="HW206" s="22"/>
      <c r="HX206" s="22"/>
      <c r="HY206" s="22"/>
      <c r="HZ206" s="22"/>
      <c r="IA206" s="22"/>
      <c r="IB206" s="22"/>
      <c r="IC206" s="22"/>
      <c r="ID206" s="22"/>
      <c r="IE206" s="22"/>
      <c r="IF206" s="22"/>
    </row>
    <row r="207" spans="1:240" ht="47.25">
      <c r="A207" s="8" t="s">
        <v>319</v>
      </c>
      <c r="B207" s="16" t="s">
        <v>324</v>
      </c>
      <c r="C207" s="17">
        <v>1182.7</v>
      </c>
      <c r="D207" s="17">
        <v>1182.7</v>
      </c>
      <c r="E207" s="17">
        <v>1182.7</v>
      </c>
      <c r="F207" s="21"/>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DQ207" s="22"/>
      <c r="DR207" s="22"/>
      <c r="DS207" s="22"/>
      <c r="DT207" s="22"/>
      <c r="DU207" s="22"/>
      <c r="DV207" s="22"/>
      <c r="DW207" s="22"/>
      <c r="DX207" s="22"/>
      <c r="DY207" s="22"/>
      <c r="DZ207" s="22"/>
      <c r="EA207" s="22"/>
      <c r="EB207" s="22"/>
      <c r="EC207" s="22"/>
      <c r="ED207" s="22"/>
      <c r="EE207" s="22"/>
      <c r="EF207" s="22"/>
      <c r="EG207" s="22"/>
      <c r="EH207" s="22"/>
      <c r="EI207" s="22"/>
      <c r="EJ207" s="22"/>
      <c r="EK207" s="22"/>
      <c r="EL207" s="22"/>
      <c r="EM207" s="22"/>
      <c r="EN207" s="22"/>
      <c r="EO207" s="22"/>
      <c r="EP207" s="22"/>
      <c r="EQ207" s="22"/>
      <c r="ER207" s="22"/>
      <c r="ES207" s="22"/>
      <c r="ET207" s="22"/>
      <c r="EU207" s="22"/>
      <c r="EV207" s="22"/>
      <c r="EW207" s="22"/>
      <c r="EX207" s="22"/>
      <c r="EY207" s="22"/>
      <c r="EZ207" s="22"/>
      <c r="FA207" s="22"/>
      <c r="FB207" s="22"/>
      <c r="FC207" s="22"/>
      <c r="FD207" s="22"/>
      <c r="FE207" s="22"/>
      <c r="FF207" s="22"/>
      <c r="FG207" s="22"/>
      <c r="FH207" s="22"/>
      <c r="FI207" s="22"/>
      <c r="FJ207" s="22"/>
      <c r="FK207" s="22"/>
      <c r="FL207" s="22"/>
      <c r="FM207" s="22"/>
      <c r="FN207" s="22"/>
      <c r="FO207" s="22"/>
      <c r="FP207" s="22"/>
      <c r="FQ207" s="22"/>
      <c r="FR207" s="22"/>
      <c r="FS207" s="22"/>
      <c r="FT207" s="22"/>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2"/>
      <c r="GR207" s="22"/>
      <c r="GS207" s="22"/>
      <c r="GT207" s="22"/>
      <c r="GU207" s="22"/>
      <c r="GV207" s="22"/>
      <c r="GW207" s="22"/>
      <c r="GX207" s="22"/>
      <c r="GY207" s="22"/>
      <c r="GZ207" s="22"/>
      <c r="HA207" s="22"/>
      <c r="HB207" s="22"/>
      <c r="HC207" s="22"/>
      <c r="HD207" s="22"/>
      <c r="HE207" s="22"/>
      <c r="HF207" s="22"/>
      <c r="HG207" s="22"/>
      <c r="HH207" s="22"/>
      <c r="HI207" s="22"/>
      <c r="HJ207" s="22"/>
      <c r="HK207" s="22"/>
      <c r="HL207" s="22"/>
      <c r="HM207" s="22"/>
      <c r="HN207" s="22"/>
      <c r="HO207" s="22"/>
      <c r="HP207" s="22"/>
      <c r="HQ207" s="22"/>
      <c r="HR207" s="22"/>
      <c r="HS207" s="22"/>
      <c r="HT207" s="22"/>
      <c r="HU207" s="22"/>
      <c r="HV207" s="22"/>
      <c r="HW207" s="22"/>
      <c r="HX207" s="22"/>
      <c r="HY207" s="22"/>
      <c r="HZ207" s="22"/>
      <c r="IA207" s="22"/>
      <c r="IB207" s="22"/>
      <c r="IC207" s="22"/>
      <c r="ID207" s="22"/>
      <c r="IE207" s="22"/>
      <c r="IF207" s="22"/>
    </row>
    <row r="208" spans="1:240" ht="189">
      <c r="A208" s="8" t="s">
        <v>319</v>
      </c>
      <c r="B208" s="16" t="s">
        <v>325</v>
      </c>
      <c r="C208" s="17">
        <v>72.400000000000006</v>
      </c>
      <c r="D208" s="17">
        <v>70.3</v>
      </c>
      <c r="E208" s="17">
        <v>70.3</v>
      </c>
      <c r="F208" s="21"/>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22"/>
      <c r="DL208" s="22"/>
      <c r="DM208" s="22"/>
      <c r="DN208" s="22"/>
      <c r="DO208" s="22"/>
      <c r="DP208" s="22"/>
      <c r="DQ208" s="22"/>
      <c r="DR208" s="22"/>
      <c r="DS208" s="22"/>
      <c r="DT208" s="22"/>
      <c r="DU208" s="22"/>
      <c r="DV208" s="22"/>
      <c r="DW208" s="22"/>
      <c r="DX208" s="22"/>
      <c r="DY208" s="22"/>
      <c r="DZ208" s="22"/>
      <c r="EA208" s="22"/>
      <c r="EB208" s="22"/>
      <c r="EC208" s="22"/>
      <c r="ED208" s="22"/>
      <c r="EE208" s="22"/>
      <c r="EF208" s="22"/>
      <c r="EG208" s="22"/>
      <c r="EH208" s="22"/>
      <c r="EI208" s="22"/>
      <c r="EJ208" s="22"/>
      <c r="EK208" s="22"/>
      <c r="EL208" s="22"/>
      <c r="EM208" s="22"/>
      <c r="EN208" s="22"/>
      <c r="EO208" s="22"/>
      <c r="EP208" s="22"/>
      <c r="EQ208" s="22"/>
      <c r="ER208" s="22"/>
      <c r="ES208" s="22"/>
      <c r="ET208" s="22"/>
      <c r="EU208" s="22"/>
      <c r="EV208" s="22"/>
      <c r="EW208" s="22"/>
      <c r="EX208" s="22"/>
      <c r="EY208" s="22"/>
      <c r="EZ208" s="22"/>
      <c r="FA208" s="22"/>
      <c r="FB208" s="22"/>
      <c r="FC208" s="22"/>
      <c r="FD208" s="22"/>
      <c r="FE208" s="22"/>
      <c r="FF208" s="22"/>
      <c r="FG208" s="22"/>
      <c r="FH208" s="22"/>
      <c r="FI208" s="22"/>
      <c r="FJ208" s="22"/>
      <c r="FK208" s="22"/>
      <c r="FL208" s="22"/>
      <c r="FM208" s="22"/>
      <c r="FN208" s="22"/>
      <c r="FO208" s="22"/>
      <c r="FP208" s="22"/>
      <c r="FQ208" s="22"/>
      <c r="FR208" s="22"/>
      <c r="FS208" s="22"/>
      <c r="FT208" s="22"/>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2"/>
      <c r="GR208" s="22"/>
      <c r="GS208" s="22"/>
      <c r="GT208" s="22"/>
      <c r="GU208" s="22"/>
      <c r="GV208" s="22"/>
      <c r="GW208" s="22"/>
      <c r="GX208" s="22"/>
      <c r="GY208" s="22"/>
      <c r="GZ208" s="22"/>
      <c r="HA208" s="22"/>
      <c r="HB208" s="22"/>
      <c r="HC208" s="22"/>
      <c r="HD208" s="22"/>
      <c r="HE208" s="22"/>
      <c r="HF208" s="22"/>
      <c r="HG208" s="22"/>
      <c r="HH208" s="22"/>
      <c r="HI208" s="22"/>
      <c r="HJ208" s="22"/>
      <c r="HK208" s="22"/>
      <c r="HL208" s="22"/>
      <c r="HM208" s="22"/>
      <c r="HN208" s="22"/>
      <c r="HO208" s="22"/>
      <c r="HP208" s="22"/>
      <c r="HQ208" s="22"/>
      <c r="HR208" s="22"/>
      <c r="HS208" s="22"/>
      <c r="HT208" s="22"/>
      <c r="HU208" s="22"/>
      <c r="HV208" s="22"/>
      <c r="HW208" s="22"/>
      <c r="HX208" s="22"/>
      <c r="HY208" s="22"/>
      <c r="HZ208" s="22"/>
      <c r="IA208" s="22"/>
      <c r="IB208" s="22"/>
      <c r="IC208" s="22"/>
      <c r="ID208" s="22"/>
      <c r="IE208" s="22"/>
      <c r="IF208" s="22"/>
    </row>
    <row r="209" spans="1:240" s="60" customFormat="1" ht="63">
      <c r="A209" s="8" t="s">
        <v>326</v>
      </c>
      <c r="B209" s="16" t="s">
        <v>327</v>
      </c>
      <c r="C209" s="17">
        <v>6605.7</v>
      </c>
      <c r="D209" s="17">
        <v>8465.7000000000007</v>
      </c>
      <c r="E209" s="17">
        <v>8465.7000000000007</v>
      </c>
      <c r="F209" s="21"/>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c r="CZ209" s="22"/>
      <c r="DA209" s="22"/>
      <c r="DB209" s="22"/>
      <c r="DC209" s="22"/>
      <c r="DD209" s="22"/>
      <c r="DE209" s="22"/>
      <c r="DF209" s="22"/>
      <c r="DG209" s="22"/>
      <c r="DH209" s="22"/>
      <c r="DI209" s="22"/>
      <c r="DJ209" s="22"/>
      <c r="DK209" s="22"/>
      <c r="DL209" s="22"/>
      <c r="DM209" s="22"/>
      <c r="DN209" s="22"/>
      <c r="DO209" s="22"/>
      <c r="DP209" s="22"/>
      <c r="DQ209" s="22"/>
      <c r="DR209" s="22"/>
      <c r="DS209" s="22"/>
      <c r="DT209" s="22"/>
      <c r="DU209" s="22"/>
      <c r="DV209" s="22"/>
      <c r="DW209" s="22"/>
      <c r="DX209" s="22"/>
      <c r="DY209" s="22"/>
      <c r="DZ209" s="22"/>
      <c r="EA209" s="22"/>
      <c r="EB209" s="22"/>
      <c r="EC209" s="22"/>
      <c r="ED209" s="22"/>
      <c r="EE209" s="22"/>
      <c r="EF209" s="22"/>
      <c r="EG209" s="22"/>
      <c r="EH209" s="22"/>
      <c r="EI209" s="22"/>
      <c r="EJ209" s="22"/>
      <c r="EK209" s="22"/>
      <c r="EL209" s="22"/>
      <c r="EM209" s="22"/>
      <c r="EN209" s="22"/>
      <c r="EO209" s="22"/>
      <c r="EP209" s="22"/>
      <c r="EQ209" s="22"/>
      <c r="ER209" s="22"/>
      <c r="ES209" s="22"/>
      <c r="ET209" s="22"/>
      <c r="EU209" s="22"/>
      <c r="EV209" s="22"/>
      <c r="EW209" s="22"/>
      <c r="EX209" s="22"/>
      <c r="EY209" s="22"/>
      <c r="EZ209" s="22"/>
      <c r="FA209" s="22"/>
      <c r="FB209" s="22"/>
      <c r="FC209" s="22"/>
      <c r="FD209" s="22"/>
      <c r="FE209" s="22"/>
      <c r="FF209" s="22"/>
      <c r="FG209" s="22"/>
      <c r="FH209" s="22"/>
      <c r="FI209" s="22"/>
      <c r="FJ209" s="22"/>
      <c r="FK209" s="22"/>
      <c r="FL209" s="22"/>
      <c r="FM209" s="22"/>
      <c r="FN209" s="22"/>
      <c r="FO209" s="22"/>
      <c r="FP209" s="22"/>
      <c r="FQ209" s="22"/>
      <c r="FR209" s="22"/>
      <c r="FS209" s="22"/>
      <c r="FT209" s="22"/>
      <c r="FU209" s="22"/>
      <c r="FV209" s="22"/>
      <c r="FW209" s="22"/>
      <c r="FX209" s="22"/>
      <c r="FY209" s="22"/>
      <c r="FZ209" s="22"/>
      <c r="GA209" s="22"/>
      <c r="GB209" s="22"/>
      <c r="GC209" s="22"/>
      <c r="GD209" s="22"/>
      <c r="GE209" s="22"/>
      <c r="GF209" s="22"/>
      <c r="GG209" s="22"/>
      <c r="GH209" s="22"/>
      <c r="GI209" s="22"/>
      <c r="GJ209" s="22"/>
      <c r="GK209" s="22"/>
      <c r="GL209" s="22"/>
      <c r="GM209" s="22"/>
      <c r="GN209" s="22"/>
      <c r="GO209" s="22"/>
      <c r="GP209" s="22"/>
      <c r="GQ209" s="22"/>
      <c r="GR209" s="22"/>
      <c r="GS209" s="22"/>
      <c r="GT209" s="22"/>
      <c r="GU209" s="22"/>
      <c r="GV209" s="22"/>
      <c r="GW209" s="22"/>
      <c r="GX209" s="22"/>
      <c r="GY209" s="22"/>
      <c r="GZ209" s="22"/>
      <c r="HA209" s="22"/>
      <c r="HB209" s="22"/>
      <c r="HC209" s="22"/>
      <c r="HD209" s="22"/>
      <c r="HE209" s="22"/>
      <c r="HF209" s="22"/>
      <c r="HG209" s="22"/>
      <c r="HH209" s="22"/>
      <c r="HI209" s="22"/>
      <c r="HJ209" s="22"/>
      <c r="HK209" s="22"/>
      <c r="HL209" s="22"/>
      <c r="HM209" s="22"/>
      <c r="HN209" s="22"/>
      <c r="HO209" s="22"/>
      <c r="HP209" s="22"/>
      <c r="HQ209" s="22"/>
      <c r="HR209" s="22"/>
      <c r="HS209" s="22"/>
      <c r="HT209" s="22"/>
      <c r="HU209" s="22"/>
      <c r="HV209" s="22"/>
      <c r="HW209" s="22"/>
      <c r="HX209" s="22"/>
      <c r="HY209" s="22"/>
      <c r="HZ209" s="22"/>
      <c r="IA209" s="22"/>
      <c r="IB209" s="22"/>
      <c r="IC209" s="22"/>
      <c r="ID209" s="22"/>
      <c r="IE209" s="22"/>
      <c r="IF209" s="22"/>
    </row>
    <row r="210" spans="1:240" s="60" customFormat="1" ht="157.5">
      <c r="A210" s="8" t="s">
        <v>326</v>
      </c>
      <c r="B210" s="16" t="s">
        <v>328</v>
      </c>
      <c r="C210" s="17">
        <v>1750</v>
      </c>
      <c r="D210" s="17">
        <v>348</v>
      </c>
      <c r="E210" s="17">
        <v>348</v>
      </c>
      <c r="F210" s="21"/>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c r="CU210" s="22"/>
      <c r="CV210" s="22"/>
      <c r="CW210" s="22"/>
      <c r="CX210" s="22"/>
      <c r="CY210" s="22"/>
      <c r="CZ210" s="22"/>
      <c r="DA210" s="22"/>
      <c r="DB210" s="22"/>
      <c r="DC210" s="22"/>
      <c r="DD210" s="22"/>
      <c r="DE210" s="22"/>
      <c r="DF210" s="22"/>
      <c r="DG210" s="22"/>
      <c r="DH210" s="22"/>
      <c r="DI210" s="22"/>
      <c r="DJ210" s="22"/>
      <c r="DK210" s="22"/>
      <c r="DL210" s="22"/>
      <c r="DM210" s="22"/>
      <c r="DN210" s="22"/>
      <c r="DO210" s="22"/>
      <c r="DP210" s="22"/>
      <c r="DQ210" s="22"/>
      <c r="DR210" s="22"/>
      <c r="DS210" s="22"/>
      <c r="DT210" s="22"/>
      <c r="DU210" s="22"/>
      <c r="DV210" s="22"/>
      <c r="DW210" s="22"/>
      <c r="DX210" s="22"/>
      <c r="DY210" s="22"/>
      <c r="DZ210" s="22"/>
      <c r="EA210" s="22"/>
      <c r="EB210" s="22"/>
      <c r="EC210" s="22"/>
      <c r="ED210" s="22"/>
      <c r="EE210" s="22"/>
      <c r="EF210" s="22"/>
      <c r="EG210" s="22"/>
      <c r="EH210" s="22"/>
      <c r="EI210" s="22"/>
      <c r="EJ210" s="22"/>
      <c r="EK210" s="22"/>
      <c r="EL210" s="22"/>
      <c r="EM210" s="22"/>
      <c r="EN210" s="22"/>
      <c r="EO210" s="22"/>
      <c r="EP210" s="22"/>
      <c r="EQ210" s="22"/>
      <c r="ER210" s="22"/>
      <c r="ES210" s="22"/>
      <c r="ET210" s="22"/>
      <c r="EU210" s="22"/>
      <c r="EV210" s="22"/>
      <c r="EW210" s="22"/>
      <c r="EX210" s="22"/>
      <c r="EY210" s="22"/>
      <c r="EZ210" s="22"/>
      <c r="FA210" s="22"/>
      <c r="FB210" s="22"/>
      <c r="FC210" s="22"/>
      <c r="FD210" s="22"/>
      <c r="FE210" s="22"/>
      <c r="FF210" s="22"/>
      <c r="FG210" s="22"/>
      <c r="FH210" s="22"/>
      <c r="FI210" s="22"/>
      <c r="FJ210" s="22"/>
      <c r="FK210" s="22"/>
      <c r="FL210" s="22"/>
      <c r="FM210" s="22"/>
      <c r="FN210" s="22"/>
      <c r="FO210" s="22"/>
      <c r="FP210" s="22"/>
      <c r="FQ210" s="22"/>
      <c r="FR210" s="22"/>
      <c r="FS210" s="22"/>
      <c r="FT210" s="22"/>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2"/>
      <c r="GR210" s="22"/>
      <c r="GS210" s="22"/>
      <c r="GT210" s="22"/>
      <c r="GU210" s="22"/>
      <c r="GV210" s="22"/>
      <c r="GW210" s="22"/>
      <c r="GX210" s="22"/>
      <c r="GY210" s="22"/>
      <c r="GZ210" s="22"/>
      <c r="HA210" s="22"/>
      <c r="HB210" s="22"/>
      <c r="HC210" s="22"/>
      <c r="HD210" s="22"/>
      <c r="HE210" s="22"/>
      <c r="HF210" s="22"/>
      <c r="HG210" s="22"/>
      <c r="HH210" s="22"/>
      <c r="HI210" s="22"/>
      <c r="HJ210" s="22"/>
      <c r="HK210" s="22"/>
      <c r="HL210" s="22"/>
      <c r="HM210" s="22"/>
      <c r="HN210" s="22"/>
      <c r="HO210" s="22"/>
      <c r="HP210" s="22"/>
      <c r="HQ210" s="22"/>
      <c r="HR210" s="22"/>
      <c r="HS210" s="22"/>
      <c r="HT210" s="22"/>
      <c r="HU210" s="22"/>
      <c r="HV210" s="22"/>
      <c r="HW210" s="22"/>
      <c r="HX210" s="22"/>
      <c r="HY210" s="22"/>
      <c r="HZ210" s="22"/>
      <c r="IA210" s="22"/>
      <c r="IB210" s="22"/>
      <c r="IC210" s="22"/>
      <c r="ID210" s="22"/>
      <c r="IE210" s="22"/>
      <c r="IF210" s="22"/>
    </row>
    <row r="211" spans="1:240" ht="78.75">
      <c r="A211" s="8" t="s">
        <v>326</v>
      </c>
      <c r="B211" s="16" t="s">
        <v>329</v>
      </c>
      <c r="C211" s="17">
        <v>10077</v>
      </c>
      <c r="D211" s="18">
        <v>9181.5</v>
      </c>
      <c r="E211" s="18">
        <v>9517.6</v>
      </c>
      <c r="F211" s="21"/>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DQ211" s="22"/>
      <c r="DR211" s="22"/>
      <c r="DS211" s="22"/>
      <c r="DT211" s="22"/>
      <c r="DU211" s="22"/>
      <c r="DV211" s="22"/>
      <c r="DW211" s="22"/>
      <c r="DX211" s="22"/>
      <c r="DY211" s="22"/>
      <c r="DZ211" s="22"/>
      <c r="EA211" s="22"/>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c r="HM211" s="22"/>
      <c r="HN211" s="22"/>
      <c r="HO211" s="22"/>
      <c r="HP211" s="22"/>
      <c r="HQ211" s="22"/>
      <c r="HR211" s="22"/>
      <c r="HS211" s="22"/>
      <c r="HT211" s="22"/>
      <c r="HU211" s="22"/>
      <c r="HV211" s="22"/>
      <c r="HW211" s="22"/>
      <c r="HX211" s="22"/>
      <c r="HY211" s="22"/>
      <c r="HZ211" s="22"/>
      <c r="IA211" s="22"/>
      <c r="IB211" s="22"/>
      <c r="IC211" s="22"/>
      <c r="ID211" s="22"/>
      <c r="IE211" s="22"/>
      <c r="IF211" s="22"/>
    </row>
    <row r="212" spans="1:240" ht="63">
      <c r="A212" s="8" t="s">
        <v>326</v>
      </c>
      <c r="B212" s="16" t="s">
        <v>330</v>
      </c>
      <c r="C212" s="17">
        <v>7745.1</v>
      </c>
      <c r="D212" s="18">
        <v>7736.5</v>
      </c>
      <c r="E212" s="18">
        <v>7736.5</v>
      </c>
      <c r="F212" s="21"/>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c r="DS212" s="22"/>
      <c r="DT212" s="22"/>
      <c r="DU212" s="22"/>
      <c r="DV212" s="22"/>
      <c r="DW212" s="22"/>
      <c r="DX212" s="22"/>
      <c r="DY212" s="22"/>
      <c r="DZ212" s="22"/>
      <c r="EA212" s="22"/>
      <c r="EB212" s="22"/>
      <c r="EC212" s="22"/>
      <c r="ED212" s="22"/>
      <c r="EE212" s="22"/>
      <c r="EF212" s="22"/>
      <c r="EG212" s="22"/>
      <c r="EH212" s="22"/>
      <c r="EI212" s="22"/>
      <c r="EJ212" s="22"/>
      <c r="EK212" s="22"/>
      <c r="EL212" s="22"/>
      <c r="EM212" s="22"/>
      <c r="EN212" s="22"/>
      <c r="EO212" s="22"/>
      <c r="EP212" s="22"/>
      <c r="EQ212" s="22"/>
      <c r="ER212" s="22"/>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c r="FO212" s="22"/>
      <c r="FP212" s="22"/>
      <c r="FQ212" s="22"/>
      <c r="FR212" s="22"/>
      <c r="FS212" s="22"/>
      <c r="FT212" s="22"/>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c r="HM212" s="22"/>
      <c r="HN212" s="22"/>
      <c r="HO212" s="22"/>
      <c r="HP212" s="22"/>
      <c r="HQ212" s="22"/>
      <c r="HR212" s="22"/>
      <c r="HS212" s="22"/>
      <c r="HT212" s="22"/>
      <c r="HU212" s="22"/>
      <c r="HV212" s="22"/>
      <c r="HW212" s="22"/>
      <c r="HX212" s="22"/>
      <c r="HY212" s="22"/>
      <c r="HZ212" s="22"/>
      <c r="IA212" s="22"/>
      <c r="IB212" s="22"/>
      <c r="IC212" s="22"/>
      <c r="ID212" s="22"/>
      <c r="IE212" s="22"/>
      <c r="IF212" s="22"/>
    </row>
    <row r="213" spans="1:240" ht="47.25">
      <c r="A213" s="8" t="s">
        <v>326</v>
      </c>
      <c r="B213" s="16" t="s">
        <v>331</v>
      </c>
      <c r="C213" s="17">
        <v>36797.1</v>
      </c>
      <c r="D213" s="18">
        <v>54576.3</v>
      </c>
      <c r="E213" s="18">
        <v>54871.3</v>
      </c>
      <c r="F213" s="21"/>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c r="DK213" s="22"/>
      <c r="DL213" s="22"/>
      <c r="DM213" s="22"/>
      <c r="DN213" s="22"/>
      <c r="DO213" s="22"/>
      <c r="DP213" s="22"/>
      <c r="DQ213" s="22"/>
      <c r="DR213" s="22"/>
      <c r="DS213" s="22"/>
      <c r="DT213" s="22"/>
      <c r="DU213" s="22"/>
      <c r="DV213" s="22"/>
      <c r="DW213" s="22"/>
      <c r="DX213" s="22"/>
      <c r="DY213" s="22"/>
      <c r="DZ213" s="22"/>
      <c r="EA213" s="22"/>
      <c r="EB213" s="22"/>
      <c r="EC213" s="22"/>
      <c r="ED213" s="22"/>
      <c r="EE213" s="22"/>
      <c r="EF213" s="22"/>
      <c r="EG213" s="22"/>
      <c r="EH213" s="22"/>
      <c r="EI213" s="22"/>
      <c r="EJ213" s="22"/>
      <c r="EK213" s="22"/>
      <c r="EL213" s="22"/>
      <c r="EM213" s="22"/>
      <c r="EN213" s="22"/>
      <c r="EO213" s="22"/>
      <c r="EP213" s="22"/>
      <c r="EQ213" s="22"/>
      <c r="ER213" s="22"/>
      <c r="ES213" s="22"/>
      <c r="ET213" s="22"/>
      <c r="EU213" s="22"/>
      <c r="EV213" s="22"/>
      <c r="EW213" s="22"/>
      <c r="EX213" s="22"/>
      <c r="EY213" s="22"/>
      <c r="EZ213" s="22"/>
      <c r="FA213" s="22"/>
      <c r="FB213" s="22"/>
      <c r="FC213" s="22"/>
      <c r="FD213" s="22"/>
      <c r="FE213" s="22"/>
      <c r="FF213" s="22"/>
      <c r="FG213" s="22"/>
      <c r="FH213" s="22"/>
      <c r="FI213" s="22"/>
      <c r="FJ213" s="22"/>
      <c r="FK213" s="22"/>
      <c r="FL213" s="22"/>
      <c r="FM213" s="22"/>
      <c r="FN213" s="22"/>
      <c r="FO213" s="22"/>
      <c r="FP213" s="22"/>
      <c r="FQ213" s="22"/>
      <c r="FR213" s="22"/>
      <c r="FS213" s="22"/>
      <c r="FT213" s="22"/>
      <c r="FU213" s="22"/>
      <c r="FV213" s="22"/>
      <c r="FW213" s="22"/>
      <c r="FX213" s="22"/>
      <c r="FY213" s="22"/>
      <c r="FZ213" s="22"/>
      <c r="GA213" s="22"/>
      <c r="GB213" s="22"/>
      <c r="GC213" s="22"/>
      <c r="GD213" s="22"/>
      <c r="GE213" s="22"/>
      <c r="GF213" s="22"/>
      <c r="GG213" s="22"/>
      <c r="GH213" s="22"/>
      <c r="GI213" s="22"/>
      <c r="GJ213" s="22"/>
      <c r="GK213" s="22"/>
      <c r="GL213" s="22"/>
      <c r="GM213" s="22"/>
      <c r="GN213" s="22"/>
      <c r="GO213" s="22"/>
      <c r="GP213" s="22"/>
      <c r="GQ213" s="22"/>
      <c r="GR213" s="22"/>
      <c r="GS213" s="22"/>
      <c r="GT213" s="22"/>
      <c r="GU213" s="22"/>
      <c r="GV213" s="22"/>
      <c r="GW213" s="22"/>
      <c r="GX213" s="22"/>
      <c r="GY213" s="22"/>
      <c r="GZ213" s="22"/>
      <c r="HA213" s="22"/>
      <c r="HB213" s="22"/>
      <c r="HC213" s="22"/>
      <c r="HD213" s="22"/>
      <c r="HE213" s="22"/>
      <c r="HF213" s="22"/>
      <c r="HG213" s="22"/>
      <c r="HH213" s="22"/>
      <c r="HI213" s="22"/>
      <c r="HJ213" s="22"/>
      <c r="HK213" s="22"/>
      <c r="HL213" s="22"/>
      <c r="HM213" s="22"/>
      <c r="HN213" s="22"/>
      <c r="HO213" s="22"/>
      <c r="HP213" s="22"/>
      <c r="HQ213" s="22"/>
      <c r="HR213" s="22"/>
      <c r="HS213" s="22"/>
      <c r="HT213" s="22"/>
      <c r="HU213" s="22"/>
      <c r="HV213" s="22"/>
      <c r="HW213" s="22"/>
      <c r="HX213" s="22"/>
      <c r="HY213" s="22"/>
      <c r="HZ213" s="22"/>
      <c r="IA213" s="22"/>
      <c r="IB213" s="22"/>
      <c r="IC213" s="22"/>
      <c r="ID213" s="22"/>
      <c r="IE213" s="22"/>
      <c r="IF213" s="22"/>
    </row>
    <row r="214" spans="1:240" ht="63">
      <c r="A214" s="8" t="s">
        <v>326</v>
      </c>
      <c r="B214" s="16" t="s">
        <v>332</v>
      </c>
      <c r="C214" s="17">
        <v>2431.9</v>
      </c>
      <c r="D214" s="17">
        <v>2331.9</v>
      </c>
      <c r="E214" s="17">
        <v>2331.9</v>
      </c>
      <c r="F214" s="21"/>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c r="CU214" s="22"/>
      <c r="CV214" s="22"/>
      <c r="CW214" s="22"/>
      <c r="CX214" s="22"/>
      <c r="CY214" s="22"/>
      <c r="CZ214" s="22"/>
      <c r="DA214" s="22"/>
      <c r="DB214" s="22"/>
      <c r="DC214" s="22"/>
      <c r="DD214" s="22"/>
      <c r="DE214" s="22"/>
      <c r="DF214" s="22"/>
      <c r="DG214" s="22"/>
      <c r="DH214" s="22"/>
      <c r="DI214" s="22"/>
      <c r="DJ214" s="22"/>
      <c r="DK214" s="22"/>
      <c r="DL214" s="22"/>
      <c r="DM214" s="22"/>
      <c r="DN214" s="22"/>
      <c r="DO214" s="22"/>
      <c r="DP214" s="22"/>
      <c r="DQ214" s="22"/>
      <c r="DR214" s="22"/>
      <c r="DS214" s="22"/>
      <c r="DT214" s="22"/>
      <c r="DU214" s="22"/>
      <c r="DV214" s="22"/>
      <c r="DW214" s="22"/>
      <c r="DX214" s="22"/>
      <c r="DY214" s="22"/>
      <c r="DZ214" s="22"/>
      <c r="EA214" s="22"/>
      <c r="EB214" s="22"/>
      <c r="EC214" s="22"/>
      <c r="ED214" s="22"/>
      <c r="EE214" s="22"/>
      <c r="EF214" s="22"/>
      <c r="EG214" s="22"/>
      <c r="EH214" s="22"/>
      <c r="EI214" s="22"/>
      <c r="EJ214" s="22"/>
      <c r="EK214" s="22"/>
      <c r="EL214" s="22"/>
      <c r="EM214" s="22"/>
      <c r="EN214" s="22"/>
      <c r="EO214" s="22"/>
      <c r="EP214" s="22"/>
      <c r="EQ214" s="22"/>
      <c r="ER214" s="22"/>
      <c r="ES214" s="22"/>
      <c r="ET214" s="22"/>
      <c r="EU214" s="22"/>
      <c r="EV214" s="22"/>
      <c r="EW214" s="22"/>
      <c r="EX214" s="22"/>
      <c r="EY214" s="22"/>
      <c r="EZ214" s="22"/>
      <c r="FA214" s="22"/>
      <c r="FB214" s="22"/>
      <c r="FC214" s="22"/>
      <c r="FD214" s="22"/>
      <c r="FE214" s="22"/>
      <c r="FF214" s="22"/>
      <c r="FG214" s="22"/>
      <c r="FH214" s="22"/>
      <c r="FI214" s="22"/>
      <c r="FJ214" s="22"/>
      <c r="FK214" s="22"/>
      <c r="FL214" s="22"/>
      <c r="FM214" s="22"/>
      <c r="FN214" s="22"/>
      <c r="FO214" s="22"/>
      <c r="FP214" s="22"/>
      <c r="FQ214" s="22"/>
      <c r="FR214" s="22"/>
      <c r="FS214" s="22"/>
      <c r="FT214" s="22"/>
      <c r="FU214" s="22"/>
      <c r="FV214" s="22"/>
      <c r="FW214" s="22"/>
      <c r="FX214" s="22"/>
      <c r="FY214" s="22"/>
      <c r="FZ214" s="22"/>
      <c r="GA214" s="22"/>
      <c r="GB214" s="22"/>
      <c r="GC214" s="22"/>
      <c r="GD214" s="22"/>
      <c r="GE214" s="22"/>
      <c r="GF214" s="22"/>
      <c r="GG214" s="22"/>
      <c r="GH214" s="22"/>
      <c r="GI214" s="22"/>
      <c r="GJ214" s="22"/>
      <c r="GK214" s="22"/>
      <c r="GL214" s="22"/>
      <c r="GM214" s="22"/>
      <c r="GN214" s="22"/>
      <c r="GO214" s="22"/>
      <c r="GP214" s="22"/>
      <c r="GQ214" s="22"/>
      <c r="GR214" s="22"/>
      <c r="GS214" s="22"/>
      <c r="GT214" s="22"/>
      <c r="GU214" s="22"/>
      <c r="GV214" s="22"/>
      <c r="GW214" s="22"/>
      <c r="GX214" s="22"/>
      <c r="GY214" s="22"/>
      <c r="GZ214" s="22"/>
      <c r="HA214" s="22"/>
      <c r="HB214" s="22"/>
      <c r="HC214" s="22"/>
      <c r="HD214" s="22"/>
      <c r="HE214" s="22"/>
      <c r="HF214" s="22"/>
      <c r="HG214" s="22"/>
      <c r="HH214" s="22"/>
      <c r="HI214" s="22"/>
      <c r="HJ214" s="22"/>
      <c r="HK214" s="22"/>
      <c r="HL214" s="22"/>
      <c r="HM214" s="22"/>
      <c r="HN214" s="22"/>
      <c r="HO214" s="22"/>
      <c r="HP214" s="22"/>
      <c r="HQ214" s="22"/>
      <c r="HR214" s="22"/>
      <c r="HS214" s="22"/>
      <c r="HT214" s="22"/>
      <c r="HU214" s="22"/>
      <c r="HV214" s="22"/>
      <c r="HW214" s="22"/>
      <c r="HX214" s="22"/>
      <c r="HY214" s="22"/>
      <c r="HZ214" s="22"/>
      <c r="IA214" s="22"/>
      <c r="IB214" s="22"/>
      <c r="IC214" s="22"/>
      <c r="ID214" s="22"/>
      <c r="IE214" s="22"/>
      <c r="IF214" s="22"/>
    </row>
    <row r="215" spans="1:240" ht="63">
      <c r="A215" s="57" t="s">
        <v>326</v>
      </c>
      <c r="B215" s="33" t="s">
        <v>333</v>
      </c>
      <c r="C215" s="17">
        <v>0</v>
      </c>
      <c r="D215" s="18">
        <v>0.6</v>
      </c>
      <c r="E215" s="18">
        <v>0.6</v>
      </c>
      <c r="F215" s="21"/>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c r="CN215" s="22"/>
      <c r="CO215" s="22"/>
      <c r="CP215" s="22"/>
      <c r="CQ215" s="22"/>
      <c r="CR215" s="22"/>
      <c r="CS215" s="22"/>
      <c r="CT215" s="22"/>
      <c r="CU215" s="22"/>
      <c r="CV215" s="22"/>
      <c r="CW215" s="22"/>
      <c r="CX215" s="22"/>
      <c r="CY215" s="22"/>
      <c r="CZ215" s="22"/>
      <c r="DA215" s="22"/>
      <c r="DB215" s="22"/>
      <c r="DC215" s="22"/>
      <c r="DD215" s="22"/>
      <c r="DE215" s="22"/>
      <c r="DF215" s="22"/>
      <c r="DG215" s="22"/>
      <c r="DH215" s="22"/>
      <c r="DI215" s="22"/>
      <c r="DJ215" s="22"/>
      <c r="DK215" s="22"/>
      <c r="DL215" s="22"/>
      <c r="DM215" s="22"/>
      <c r="DN215" s="22"/>
      <c r="DO215" s="22"/>
      <c r="DP215" s="22"/>
      <c r="DQ215" s="22"/>
      <c r="DR215" s="22"/>
      <c r="DS215" s="22"/>
      <c r="DT215" s="22"/>
      <c r="DU215" s="22"/>
      <c r="DV215" s="22"/>
      <c r="DW215" s="22"/>
      <c r="DX215" s="22"/>
      <c r="DY215" s="22"/>
      <c r="DZ215" s="22"/>
      <c r="EA215" s="22"/>
      <c r="EB215" s="22"/>
      <c r="EC215" s="22"/>
      <c r="ED215" s="22"/>
      <c r="EE215" s="22"/>
      <c r="EF215" s="22"/>
      <c r="EG215" s="22"/>
      <c r="EH215" s="22"/>
      <c r="EI215" s="22"/>
      <c r="EJ215" s="22"/>
      <c r="EK215" s="22"/>
      <c r="EL215" s="22"/>
      <c r="EM215" s="22"/>
      <c r="EN215" s="22"/>
      <c r="EO215" s="22"/>
      <c r="EP215" s="22"/>
      <c r="EQ215" s="22"/>
      <c r="ER215" s="22"/>
      <c r="ES215" s="22"/>
      <c r="ET215" s="22"/>
      <c r="EU215" s="22"/>
      <c r="EV215" s="22"/>
      <c r="EW215" s="22"/>
      <c r="EX215" s="22"/>
      <c r="EY215" s="22"/>
      <c r="EZ215" s="22"/>
      <c r="FA215" s="22"/>
      <c r="FB215" s="22"/>
      <c r="FC215" s="22"/>
      <c r="FD215" s="22"/>
      <c r="FE215" s="22"/>
      <c r="FF215" s="22"/>
      <c r="FG215" s="22"/>
      <c r="FH215" s="22"/>
      <c r="FI215" s="22"/>
      <c r="FJ215" s="22"/>
      <c r="FK215" s="22"/>
      <c r="FL215" s="22"/>
      <c r="FM215" s="22"/>
      <c r="FN215" s="22"/>
      <c r="FO215" s="22"/>
      <c r="FP215" s="22"/>
      <c r="FQ215" s="22"/>
      <c r="FR215" s="22"/>
      <c r="FS215" s="22"/>
      <c r="FT215" s="22"/>
      <c r="FU215" s="22"/>
      <c r="FV215" s="22"/>
      <c r="FW215" s="22"/>
      <c r="FX215" s="22"/>
      <c r="FY215" s="22"/>
      <c r="FZ215" s="22"/>
      <c r="GA215" s="22"/>
      <c r="GB215" s="22"/>
      <c r="GC215" s="22"/>
      <c r="GD215" s="22"/>
      <c r="GE215" s="22"/>
      <c r="GF215" s="22"/>
      <c r="GG215" s="22"/>
      <c r="GH215" s="22"/>
      <c r="GI215" s="22"/>
      <c r="GJ215" s="22"/>
      <c r="GK215" s="22"/>
      <c r="GL215" s="22"/>
      <c r="GM215" s="22"/>
      <c r="GN215" s="22"/>
      <c r="GO215" s="22"/>
      <c r="GP215" s="22"/>
      <c r="GQ215" s="22"/>
      <c r="GR215" s="22"/>
      <c r="GS215" s="22"/>
      <c r="GT215" s="22"/>
      <c r="GU215" s="22"/>
      <c r="GV215" s="22"/>
      <c r="GW215" s="22"/>
      <c r="GX215" s="22"/>
      <c r="GY215" s="22"/>
      <c r="GZ215" s="22"/>
      <c r="HA215" s="22"/>
      <c r="HB215" s="22"/>
      <c r="HC215" s="22"/>
      <c r="HD215" s="22"/>
      <c r="HE215" s="22"/>
      <c r="HF215" s="22"/>
      <c r="HG215" s="22"/>
      <c r="HH215" s="22"/>
      <c r="HI215" s="22"/>
      <c r="HJ215" s="22"/>
      <c r="HK215" s="22"/>
      <c r="HL215" s="22"/>
      <c r="HM215" s="22"/>
      <c r="HN215" s="22"/>
      <c r="HO215" s="22"/>
      <c r="HP215" s="22"/>
      <c r="HQ215" s="22"/>
      <c r="HR215" s="22"/>
      <c r="HS215" s="22"/>
      <c r="HT215" s="22"/>
      <c r="HU215" s="22"/>
      <c r="HV215" s="22"/>
      <c r="HW215" s="22"/>
      <c r="HX215" s="22"/>
      <c r="HY215" s="22"/>
      <c r="HZ215" s="22"/>
      <c r="IA215" s="22"/>
      <c r="IB215" s="22"/>
      <c r="IC215" s="22"/>
      <c r="ID215" s="22"/>
      <c r="IE215" s="22"/>
      <c r="IF215" s="22"/>
    </row>
    <row r="216" spans="1:240" ht="63">
      <c r="A216" s="57" t="s">
        <v>326</v>
      </c>
      <c r="B216" s="33" t="s">
        <v>334</v>
      </c>
      <c r="C216" s="17">
        <v>17295.2</v>
      </c>
      <c r="D216" s="17">
        <v>19665.400000000001</v>
      </c>
      <c r="E216" s="17">
        <v>20450.8</v>
      </c>
      <c r="F216" s="21"/>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c r="CN216" s="22"/>
      <c r="CO216" s="22"/>
      <c r="CP216" s="22"/>
      <c r="CQ216" s="22"/>
      <c r="CR216" s="22"/>
      <c r="CS216" s="22"/>
      <c r="CT216" s="22"/>
      <c r="CU216" s="22"/>
      <c r="CV216" s="22"/>
      <c r="CW216" s="22"/>
      <c r="CX216" s="22"/>
      <c r="CY216" s="22"/>
      <c r="CZ216" s="22"/>
      <c r="DA216" s="22"/>
      <c r="DB216" s="22"/>
      <c r="DC216" s="22"/>
      <c r="DD216" s="22"/>
      <c r="DE216" s="22"/>
      <c r="DF216" s="22"/>
      <c r="DG216" s="22"/>
      <c r="DH216" s="22"/>
      <c r="DI216" s="22"/>
      <c r="DJ216" s="22"/>
      <c r="DK216" s="22"/>
      <c r="DL216" s="22"/>
      <c r="DM216" s="22"/>
      <c r="DN216" s="22"/>
      <c r="DO216" s="22"/>
      <c r="DP216" s="22"/>
      <c r="DQ216" s="22"/>
      <c r="DR216" s="22"/>
      <c r="DS216" s="22"/>
      <c r="DT216" s="22"/>
      <c r="DU216" s="22"/>
      <c r="DV216" s="22"/>
      <c r="DW216" s="22"/>
      <c r="DX216" s="22"/>
      <c r="DY216" s="22"/>
      <c r="DZ216" s="22"/>
      <c r="EA216" s="22"/>
      <c r="EB216" s="22"/>
      <c r="EC216" s="22"/>
      <c r="ED216" s="22"/>
      <c r="EE216" s="22"/>
      <c r="EF216" s="22"/>
      <c r="EG216" s="22"/>
      <c r="EH216" s="22"/>
      <c r="EI216" s="22"/>
      <c r="EJ216" s="22"/>
      <c r="EK216" s="22"/>
      <c r="EL216" s="22"/>
      <c r="EM216" s="22"/>
      <c r="EN216" s="22"/>
      <c r="EO216" s="22"/>
      <c r="EP216" s="22"/>
      <c r="EQ216" s="22"/>
      <c r="ER216" s="22"/>
      <c r="ES216" s="22"/>
      <c r="ET216" s="22"/>
      <c r="EU216" s="22"/>
      <c r="EV216" s="22"/>
      <c r="EW216" s="22"/>
      <c r="EX216" s="22"/>
      <c r="EY216" s="22"/>
      <c r="EZ216" s="22"/>
      <c r="FA216" s="22"/>
      <c r="FB216" s="22"/>
      <c r="FC216" s="22"/>
      <c r="FD216" s="22"/>
      <c r="FE216" s="22"/>
      <c r="FF216" s="22"/>
      <c r="FG216" s="22"/>
      <c r="FH216" s="22"/>
      <c r="FI216" s="22"/>
      <c r="FJ216" s="22"/>
      <c r="FK216" s="22"/>
      <c r="FL216" s="22"/>
      <c r="FM216" s="22"/>
      <c r="FN216" s="22"/>
      <c r="FO216" s="22"/>
      <c r="FP216" s="22"/>
      <c r="FQ216" s="22"/>
      <c r="FR216" s="22"/>
      <c r="FS216" s="22"/>
      <c r="FT216" s="22"/>
      <c r="FU216" s="22"/>
      <c r="FV216" s="22"/>
      <c r="FW216" s="22"/>
      <c r="FX216" s="22"/>
      <c r="FY216" s="22"/>
      <c r="FZ216" s="22"/>
      <c r="GA216" s="22"/>
      <c r="GB216" s="22"/>
      <c r="GC216" s="22"/>
      <c r="GD216" s="22"/>
      <c r="GE216" s="22"/>
      <c r="GF216" s="22"/>
      <c r="GG216" s="22"/>
      <c r="GH216" s="22"/>
      <c r="GI216" s="22"/>
      <c r="GJ216" s="22"/>
      <c r="GK216" s="22"/>
      <c r="GL216" s="22"/>
      <c r="GM216" s="22"/>
      <c r="GN216" s="22"/>
      <c r="GO216" s="22"/>
      <c r="GP216" s="22"/>
      <c r="GQ216" s="22"/>
      <c r="GR216" s="22"/>
      <c r="GS216" s="22"/>
      <c r="GT216" s="22"/>
      <c r="GU216" s="22"/>
      <c r="GV216" s="22"/>
      <c r="GW216" s="22"/>
      <c r="GX216" s="22"/>
      <c r="GY216" s="22"/>
      <c r="GZ216" s="22"/>
      <c r="HA216" s="22"/>
      <c r="HB216" s="22"/>
      <c r="HC216" s="22"/>
      <c r="HD216" s="22"/>
      <c r="HE216" s="22"/>
      <c r="HF216" s="22"/>
      <c r="HG216" s="22"/>
      <c r="HH216" s="22"/>
      <c r="HI216" s="22"/>
      <c r="HJ216" s="22"/>
      <c r="HK216" s="22"/>
      <c r="HL216" s="22"/>
      <c r="HM216" s="22"/>
      <c r="HN216" s="22"/>
      <c r="HO216" s="22"/>
      <c r="HP216" s="22"/>
      <c r="HQ216" s="22"/>
      <c r="HR216" s="22"/>
      <c r="HS216" s="22"/>
      <c r="HT216" s="22"/>
      <c r="HU216" s="22"/>
      <c r="HV216" s="22"/>
      <c r="HW216" s="22"/>
      <c r="HX216" s="22"/>
      <c r="HY216" s="22"/>
      <c r="HZ216" s="22"/>
      <c r="IA216" s="22"/>
      <c r="IB216" s="22"/>
      <c r="IC216" s="22"/>
      <c r="ID216" s="22"/>
      <c r="IE216" s="22"/>
      <c r="IF216" s="22"/>
    </row>
    <row r="217" spans="1:240" ht="63">
      <c r="A217" s="8" t="s">
        <v>326</v>
      </c>
      <c r="B217" s="16" t="s">
        <v>335</v>
      </c>
      <c r="C217" s="17">
        <v>26283</v>
      </c>
      <c r="D217" s="18">
        <v>26608.6</v>
      </c>
      <c r="E217" s="18">
        <v>27795.4</v>
      </c>
      <c r="F217" s="21"/>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22"/>
      <c r="CR217" s="22"/>
      <c r="CS217" s="22"/>
      <c r="CT217" s="22"/>
      <c r="CU217" s="22"/>
      <c r="CV217" s="22"/>
      <c r="CW217" s="22"/>
      <c r="CX217" s="22"/>
      <c r="CY217" s="22"/>
      <c r="CZ217" s="22"/>
      <c r="DA217" s="22"/>
      <c r="DB217" s="22"/>
      <c r="DC217" s="22"/>
      <c r="DD217" s="22"/>
      <c r="DE217" s="22"/>
      <c r="DF217" s="22"/>
      <c r="DG217" s="22"/>
      <c r="DH217" s="22"/>
      <c r="DI217" s="22"/>
      <c r="DJ217" s="22"/>
      <c r="DK217" s="22"/>
      <c r="DL217" s="22"/>
      <c r="DM217" s="22"/>
      <c r="DN217" s="22"/>
      <c r="DO217" s="22"/>
      <c r="DP217" s="22"/>
      <c r="DQ217" s="22"/>
      <c r="DR217" s="22"/>
      <c r="DS217" s="22"/>
      <c r="DT217" s="22"/>
      <c r="DU217" s="22"/>
      <c r="DV217" s="22"/>
      <c r="DW217" s="22"/>
      <c r="DX217" s="22"/>
      <c r="DY217" s="22"/>
      <c r="DZ217" s="22"/>
      <c r="EA217" s="22"/>
      <c r="EB217" s="22"/>
      <c r="EC217" s="22"/>
      <c r="ED217" s="22"/>
      <c r="EE217" s="22"/>
      <c r="EF217" s="22"/>
      <c r="EG217" s="22"/>
      <c r="EH217" s="22"/>
      <c r="EI217" s="22"/>
      <c r="EJ217" s="22"/>
      <c r="EK217" s="22"/>
      <c r="EL217" s="22"/>
      <c r="EM217" s="22"/>
      <c r="EN217" s="22"/>
      <c r="EO217" s="22"/>
      <c r="EP217" s="22"/>
      <c r="EQ217" s="22"/>
      <c r="ER217" s="22"/>
      <c r="ES217" s="22"/>
      <c r="ET217" s="22"/>
      <c r="EU217" s="22"/>
      <c r="EV217" s="22"/>
      <c r="EW217" s="22"/>
      <c r="EX217" s="22"/>
      <c r="EY217" s="22"/>
      <c r="EZ217" s="22"/>
      <c r="FA217" s="22"/>
      <c r="FB217" s="22"/>
      <c r="FC217" s="22"/>
      <c r="FD217" s="22"/>
      <c r="FE217" s="22"/>
      <c r="FF217" s="22"/>
      <c r="FG217" s="22"/>
      <c r="FH217" s="22"/>
      <c r="FI217" s="22"/>
      <c r="FJ217" s="22"/>
      <c r="FK217" s="22"/>
      <c r="FL217" s="22"/>
      <c r="FM217" s="22"/>
      <c r="FN217" s="22"/>
      <c r="FO217" s="22"/>
      <c r="FP217" s="22"/>
      <c r="FQ217" s="22"/>
      <c r="FR217" s="22"/>
      <c r="FS217" s="22"/>
      <c r="FT217" s="22"/>
      <c r="FU217" s="22"/>
      <c r="FV217" s="22"/>
      <c r="FW217" s="22"/>
      <c r="FX217" s="22"/>
      <c r="FY217" s="22"/>
      <c r="FZ217" s="22"/>
      <c r="GA217" s="22"/>
      <c r="GB217" s="22"/>
      <c r="GC217" s="22"/>
      <c r="GD217" s="22"/>
      <c r="GE217" s="22"/>
      <c r="GF217" s="22"/>
      <c r="GG217" s="22"/>
      <c r="GH217" s="22"/>
      <c r="GI217" s="22"/>
      <c r="GJ217" s="22"/>
      <c r="GK217" s="22"/>
      <c r="GL217" s="22"/>
      <c r="GM217" s="22"/>
      <c r="GN217" s="22"/>
      <c r="GO217" s="22"/>
      <c r="GP217" s="22"/>
      <c r="GQ217" s="22"/>
      <c r="GR217" s="22"/>
      <c r="GS217" s="22"/>
      <c r="GT217" s="22"/>
      <c r="GU217" s="22"/>
      <c r="GV217" s="22"/>
      <c r="GW217" s="22"/>
      <c r="GX217" s="22"/>
      <c r="GY217" s="22"/>
      <c r="GZ217" s="22"/>
      <c r="HA217" s="22"/>
      <c r="HB217" s="22"/>
      <c r="HC217" s="22"/>
      <c r="HD217" s="22"/>
      <c r="HE217" s="22"/>
      <c r="HF217" s="22"/>
      <c r="HG217" s="22"/>
      <c r="HH217" s="22"/>
      <c r="HI217" s="22"/>
      <c r="HJ217" s="22"/>
      <c r="HK217" s="22"/>
      <c r="HL217" s="22"/>
      <c r="HM217" s="22"/>
      <c r="HN217" s="22"/>
      <c r="HO217" s="22"/>
      <c r="HP217" s="22"/>
      <c r="HQ217" s="22"/>
      <c r="HR217" s="22"/>
      <c r="HS217" s="22"/>
      <c r="HT217" s="22"/>
      <c r="HU217" s="22"/>
      <c r="HV217" s="22"/>
      <c r="HW217" s="22"/>
      <c r="HX217" s="22"/>
      <c r="HY217" s="22"/>
      <c r="HZ217" s="22"/>
      <c r="IA217" s="22"/>
      <c r="IB217" s="22"/>
      <c r="IC217" s="22"/>
      <c r="ID217" s="22"/>
      <c r="IE217" s="22"/>
      <c r="IF217" s="22"/>
    </row>
    <row r="218" spans="1:240" ht="63">
      <c r="A218" s="8" t="s">
        <v>326</v>
      </c>
      <c r="B218" s="16" t="s">
        <v>336</v>
      </c>
      <c r="C218" s="17">
        <v>170589.7</v>
      </c>
      <c r="D218" s="18">
        <v>189115.5</v>
      </c>
      <c r="E218" s="18">
        <v>196680.2</v>
      </c>
      <c r="F218" s="21"/>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DQ218" s="22"/>
      <c r="DR218" s="22"/>
      <c r="DS218" s="22"/>
      <c r="DT218" s="22"/>
      <c r="DU218" s="22"/>
      <c r="DV218" s="22"/>
      <c r="DW218" s="22"/>
      <c r="DX218" s="22"/>
      <c r="DY218" s="22"/>
      <c r="DZ218" s="22"/>
      <c r="EA218" s="22"/>
      <c r="EB218" s="22"/>
      <c r="EC218" s="22"/>
      <c r="ED218" s="22"/>
      <c r="EE218" s="22"/>
      <c r="EF218" s="22"/>
      <c r="EG218" s="22"/>
      <c r="EH218" s="22"/>
      <c r="EI218" s="22"/>
      <c r="EJ218" s="22"/>
      <c r="EK218" s="22"/>
      <c r="EL218" s="22"/>
      <c r="EM218" s="22"/>
      <c r="EN218" s="22"/>
      <c r="EO218" s="22"/>
      <c r="EP218" s="22"/>
      <c r="EQ218" s="22"/>
      <c r="ER218" s="22"/>
      <c r="ES218" s="22"/>
      <c r="ET218" s="22"/>
      <c r="EU218" s="22"/>
      <c r="EV218" s="22"/>
      <c r="EW218" s="22"/>
      <c r="EX218" s="22"/>
      <c r="EY218" s="22"/>
      <c r="EZ218" s="22"/>
      <c r="FA218" s="22"/>
      <c r="FB218" s="22"/>
      <c r="FC218" s="22"/>
      <c r="FD218" s="22"/>
      <c r="FE218" s="22"/>
      <c r="FF218" s="22"/>
      <c r="FG218" s="22"/>
      <c r="FH218" s="22"/>
      <c r="FI218" s="22"/>
      <c r="FJ218" s="22"/>
      <c r="FK218" s="22"/>
      <c r="FL218" s="22"/>
      <c r="FM218" s="22"/>
      <c r="FN218" s="22"/>
      <c r="FO218" s="22"/>
      <c r="FP218" s="22"/>
      <c r="FQ218" s="22"/>
      <c r="FR218" s="22"/>
      <c r="FS218" s="22"/>
      <c r="FT218" s="22"/>
      <c r="FU218" s="22"/>
      <c r="FV218" s="22"/>
      <c r="FW218" s="22"/>
      <c r="FX218" s="22"/>
      <c r="FY218" s="22"/>
      <c r="FZ218" s="22"/>
      <c r="GA218" s="22"/>
      <c r="GB218" s="22"/>
      <c r="GC218" s="22"/>
      <c r="GD218" s="22"/>
      <c r="GE218" s="22"/>
      <c r="GF218" s="22"/>
      <c r="GG218" s="22"/>
      <c r="GH218" s="22"/>
      <c r="GI218" s="22"/>
      <c r="GJ218" s="22"/>
      <c r="GK218" s="22"/>
      <c r="GL218" s="22"/>
      <c r="GM218" s="22"/>
      <c r="GN218" s="22"/>
      <c r="GO218" s="22"/>
      <c r="GP218" s="22"/>
      <c r="GQ218" s="22"/>
      <c r="GR218" s="22"/>
      <c r="GS218" s="22"/>
      <c r="GT218" s="22"/>
      <c r="GU218" s="22"/>
      <c r="GV218" s="22"/>
      <c r="GW218" s="22"/>
      <c r="GX218" s="22"/>
      <c r="GY218" s="22"/>
      <c r="GZ218" s="22"/>
      <c r="HA218" s="22"/>
      <c r="HB218" s="22"/>
      <c r="HC218" s="22"/>
      <c r="HD218" s="22"/>
      <c r="HE218" s="22"/>
      <c r="HF218" s="22"/>
      <c r="HG218" s="22"/>
      <c r="HH218" s="22"/>
      <c r="HI218" s="22"/>
      <c r="HJ218" s="22"/>
      <c r="HK218" s="22"/>
      <c r="HL218" s="22"/>
      <c r="HM218" s="22"/>
      <c r="HN218" s="22"/>
      <c r="HO218" s="22"/>
      <c r="HP218" s="22"/>
      <c r="HQ218" s="22"/>
      <c r="HR218" s="22"/>
      <c r="HS218" s="22"/>
      <c r="HT218" s="22"/>
      <c r="HU218" s="22"/>
      <c r="HV218" s="22"/>
      <c r="HW218" s="22"/>
      <c r="HX218" s="22"/>
      <c r="HY218" s="22"/>
      <c r="HZ218" s="22"/>
      <c r="IA218" s="22"/>
      <c r="IB218" s="22"/>
      <c r="IC218" s="22"/>
      <c r="ID218" s="22"/>
      <c r="IE218" s="22"/>
      <c r="IF218" s="22"/>
    </row>
    <row r="219" spans="1:240" ht="63">
      <c r="A219" s="8" t="s">
        <v>326</v>
      </c>
      <c r="B219" s="16" t="s">
        <v>337</v>
      </c>
      <c r="C219" s="17">
        <v>125478</v>
      </c>
      <c r="D219" s="18">
        <v>136099.6</v>
      </c>
      <c r="E219" s="18">
        <v>141543.6</v>
      </c>
      <c r="F219" s="21"/>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c r="CN219" s="22"/>
      <c r="CO219" s="22"/>
      <c r="CP219" s="22"/>
      <c r="CQ219" s="22"/>
      <c r="CR219" s="22"/>
      <c r="CS219" s="22"/>
      <c r="CT219" s="22"/>
      <c r="CU219" s="22"/>
      <c r="CV219" s="22"/>
      <c r="CW219" s="22"/>
      <c r="CX219" s="22"/>
      <c r="CY219" s="22"/>
      <c r="CZ219" s="22"/>
      <c r="DA219" s="22"/>
      <c r="DB219" s="22"/>
      <c r="DC219" s="22"/>
      <c r="DD219" s="22"/>
      <c r="DE219" s="22"/>
      <c r="DF219" s="22"/>
      <c r="DG219" s="22"/>
      <c r="DH219" s="22"/>
      <c r="DI219" s="22"/>
      <c r="DJ219" s="22"/>
      <c r="DK219" s="22"/>
      <c r="DL219" s="22"/>
      <c r="DM219" s="22"/>
      <c r="DN219" s="22"/>
      <c r="DO219" s="22"/>
      <c r="DP219" s="22"/>
      <c r="DQ219" s="22"/>
      <c r="DR219" s="22"/>
      <c r="DS219" s="22"/>
      <c r="DT219" s="22"/>
      <c r="DU219" s="22"/>
      <c r="DV219" s="22"/>
      <c r="DW219" s="22"/>
      <c r="DX219" s="22"/>
      <c r="DY219" s="22"/>
      <c r="DZ219" s="22"/>
      <c r="EA219" s="22"/>
      <c r="EB219" s="22"/>
      <c r="EC219" s="22"/>
      <c r="ED219" s="22"/>
      <c r="EE219" s="22"/>
      <c r="EF219" s="22"/>
      <c r="EG219" s="22"/>
      <c r="EH219" s="22"/>
      <c r="EI219" s="22"/>
      <c r="EJ219" s="22"/>
      <c r="EK219" s="22"/>
      <c r="EL219" s="22"/>
      <c r="EM219" s="22"/>
      <c r="EN219" s="22"/>
      <c r="EO219" s="22"/>
      <c r="EP219" s="22"/>
      <c r="EQ219" s="22"/>
      <c r="ER219" s="22"/>
      <c r="ES219" s="22"/>
      <c r="ET219" s="22"/>
      <c r="EU219" s="22"/>
      <c r="EV219" s="22"/>
      <c r="EW219" s="22"/>
      <c r="EX219" s="22"/>
      <c r="EY219" s="22"/>
      <c r="EZ219" s="22"/>
      <c r="FA219" s="22"/>
      <c r="FB219" s="22"/>
      <c r="FC219" s="22"/>
      <c r="FD219" s="22"/>
      <c r="FE219" s="22"/>
      <c r="FF219" s="22"/>
      <c r="FG219" s="22"/>
      <c r="FH219" s="22"/>
      <c r="FI219" s="22"/>
      <c r="FJ219" s="22"/>
      <c r="FK219" s="22"/>
      <c r="FL219" s="22"/>
      <c r="FM219" s="22"/>
      <c r="FN219" s="22"/>
      <c r="FO219" s="22"/>
      <c r="FP219" s="22"/>
      <c r="FQ219" s="22"/>
      <c r="FR219" s="22"/>
      <c r="FS219" s="22"/>
      <c r="FT219" s="22"/>
      <c r="FU219" s="22"/>
      <c r="FV219" s="22"/>
      <c r="FW219" s="22"/>
      <c r="FX219" s="22"/>
      <c r="FY219" s="22"/>
      <c r="FZ219" s="22"/>
      <c r="GA219" s="22"/>
      <c r="GB219" s="22"/>
      <c r="GC219" s="22"/>
      <c r="GD219" s="22"/>
      <c r="GE219" s="22"/>
      <c r="GF219" s="22"/>
      <c r="GG219" s="22"/>
      <c r="GH219" s="22"/>
      <c r="GI219" s="22"/>
      <c r="GJ219" s="22"/>
      <c r="GK219" s="22"/>
      <c r="GL219" s="22"/>
      <c r="GM219" s="22"/>
      <c r="GN219" s="22"/>
      <c r="GO219" s="22"/>
      <c r="GP219" s="22"/>
      <c r="GQ219" s="22"/>
      <c r="GR219" s="22"/>
      <c r="GS219" s="22"/>
      <c r="GT219" s="22"/>
      <c r="GU219" s="22"/>
      <c r="GV219" s="22"/>
      <c r="GW219" s="22"/>
      <c r="GX219" s="22"/>
      <c r="GY219" s="22"/>
      <c r="GZ219" s="22"/>
      <c r="HA219" s="22"/>
      <c r="HB219" s="22"/>
      <c r="HC219" s="22"/>
      <c r="HD219" s="22"/>
      <c r="HE219" s="22"/>
      <c r="HF219" s="22"/>
      <c r="HG219" s="22"/>
      <c r="HH219" s="22"/>
      <c r="HI219" s="22"/>
      <c r="HJ219" s="22"/>
      <c r="HK219" s="22"/>
      <c r="HL219" s="22"/>
      <c r="HM219" s="22"/>
      <c r="HN219" s="22"/>
      <c r="HO219" s="22"/>
      <c r="HP219" s="22"/>
      <c r="HQ219" s="22"/>
      <c r="HR219" s="22"/>
      <c r="HS219" s="22"/>
      <c r="HT219" s="22"/>
      <c r="HU219" s="22"/>
      <c r="HV219" s="22"/>
      <c r="HW219" s="22"/>
      <c r="HX219" s="22"/>
      <c r="HY219" s="22"/>
      <c r="HZ219" s="22"/>
      <c r="IA219" s="22"/>
      <c r="IB219" s="22"/>
      <c r="IC219" s="22"/>
      <c r="ID219" s="22"/>
      <c r="IE219" s="22"/>
      <c r="IF219" s="22"/>
    </row>
    <row r="220" spans="1:240" ht="78.75">
      <c r="A220" s="8" t="s">
        <v>326</v>
      </c>
      <c r="B220" s="16" t="s">
        <v>338</v>
      </c>
      <c r="C220" s="17">
        <v>0</v>
      </c>
      <c r="D220" s="18">
        <v>0</v>
      </c>
      <c r="E220" s="18">
        <v>0</v>
      </c>
      <c r="F220" s="21"/>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22"/>
      <c r="CT220" s="22"/>
      <c r="CU220" s="22"/>
      <c r="CV220" s="22"/>
      <c r="CW220" s="22"/>
      <c r="CX220" s="22"/>
      <c r="CY220" s="22"/>
      <c r="CZ220" s="22"/>
      <c r="DA220" s="22"/>
      <c r="DB220" s="22"/>
      <c r="DC220" s="22"/>
      <c r="DD220" s="22"/>
      <c r="DE220" s="22"/>
      <c r="DF220" s="22"/>
      <c r="DG220" s="22"/>
      <c r="DH220" s="22"/>
      <c r="DI220" s="22"/>
      <c r="DJ220" s="22"/>
      <c r="DK220" s="22"/>
      <c r="DL220" s="22"/>
      <c r="DM220" s="22"/>
      <c r="DN220" s="22"/>
      <c r="DO220" s="22"/>
      <c r="DP220" s="22"/>
      <c r="DQ220" s="22"/>
      <c r="DR220" s="22"/>
      <c r="DS220" s="22"/>
      <c r="DT220" s="22"/>
      <c r="DU220" s="22"/>
      <c r="DV220" s="22"/>
      <c r="DW220" s="22"/>
      <c r="DX220" s="22"/>
      <c r="DY220" s="22"/>
      <c r="DZ220" s="22"/>
      <c r="EA220" s="22"/>
      <c r="EB220" s="22"/>
      <c r="EC220" s="22"/>
      <c r="ED220" s="22"/>
      <c r="EE220" s="22"/>
      <c r="EF220" s="22"/>
      <c r="EG220" s="22"/>
      <c r="EH220" s="22"/>
      <c r="EI220" s="22"/>
      <c r="EJ220" s="22"/>
      <c r="EK220" s="22"/>
      <c r="EL220" s="22"/>
      <c r="EM220" s="22"/>
      <c r="EN220" s="22"/>
      <c r="EO220" s="22"/>
      <c r="EP220" s="22"/>
      <c r="EQ220" s="22"/>
      <c r="ER220" s="22"/>
      <c r="ES220" s="22"/>
      <c r="ET220" s="22"/>
      <c r="EU220" s="22"/>
      <c r="EV220" s="22"/>
      <c r="EW220" s="22"/>
      <c r="EX220" s="22"/>
      <c r="EY220" s="22"/>
      <c r="EZ220" s="22"/>
      <c r="FA220" s="22"/>
      <c r="FB220" s="22"/>
      <c r="FC220" s="22"/>
      <c r="FD220" s="22"/>
      <c r="FE220" s="22"/>
      <c r="FF220" s="22"/>
      <c r="FG220" s="22"/>
      <c r="FH220" s="22"/>
      <c r="FI220" s="22"/>
      <c r="FJ220" s="22"/>
      <c r="FK220" s="22"/>
      <c r="FL220" s="22"/>
      <c r="FM220" s="22"/>
      <c r="FN220" s="22"/>
      <c r="FO220" s="22"/>
      <c r="FP220" s="22"/>
      <c r="FQ220" s="22"/>
      <c r="FR220" s="22"/>
      <c r="FS220" s="22"/>
      <c r="FT220" s="22"/>
      <c r="FU220" s="22"/>
      <c r="FV220" s="22"/>
      <c r="FW220" s="22"/>
      <c r="FX220" s="22"/>
      <c r="FY220" s="22"/>
      <c r="FZ220" s="22"/>
      <c r="GA220" s="22"/>
      <c r="GB220" s="22"/>
      <c r="GC220" s="22"/>
      <c r="GD220" s="22"/>
      <c r="GE220" s="22"/>
      <c r="GF220" s="22"/>
      <c r="GG220" s="22"/>
      <c r="GH220" s="22"/>
      <c r="GI220" s="22"/>
      <c r="GJ220" s="22"/>
      <c r="GK220" s="22"/>
      <c r="GL220" s="22"/>
      <c r="GM220" s="22"/>
      <c r="GN220" s="22"/>
      <c r="GO220" s="22"/>
      <c r="GP220" s="22"/>
      <c r="GQ220" s="22"/>
      <c r="GR220" s="22"/>
      <c r="GS220" s="22"/>
      <c r="GT220" s="22"/>
      <c r="GU220" s="22"/>
      <c r="GV220" s="22"/>
      <c r="GW220" s="22"/>
      <c r="GX220" s="22"/>
      <c r="GY220" s="22"/>
      <c r="GZ220" s="22"/>
      <c r="HA220" s="22"/>
      <c r="HB220" s="22"/>
      <c r="HC220" s="22"/>
      <c r="HD220" s="22"/>
      <c r="HE220" s="22"/>
      <c r="HF220" s="22"/>
      <c r="HG220" s="22"/>
      <c r="HH220" s="22"/>
      <c r="HI220" s="22"/>
      <c r="HJ220" s="22"/>
      <c r="HK220" s="22"/>
      <c r="HL220" s="22"/>
      <c r="HM220" s="22"/>
      <c r="HN220" s="22"/>
      <c r="HO220" s="22"/>
      <c r="HP220" s="22"/>
      <c r="HQ220" s="22"/>
      <c r="HR220" s="22"/>
      <c r="HS220" s="22"/>
      <c r="HT220" s="22"/>
      <c r="HU220" s="22"/>
      <c r="HV220" s="22"/>
      <c r="HW220" s="22"/>
      <c r="HX220" s="22"/>
      <c r="HY220" s="22"/>
      <c r="HZ220" s="22"/>
      <c r="IA220" s="22"/>
      <c r="IB220" s="22"/>
      <c r="IC220" s="22"/>
      <c r="ID220" s="22"/>
      <c r="IE220" s="22"/>
      <c r="IF220" s="22"/>
    </row>
    <row r="221" spans="1:240" ht="78.75">
      <c r="A221" s="8" t="s">
        <v>326</v>
      </c>
      <c r="B221" s="16" t="s">
        <v>339</v>
      </c>
      <c r="C221" s="17">
        <v>277.7</v>
      </c>
      <c r="D221" s="18">
        <v>333.5</v>
      </c>
      <c r="E221" s="18">
        <v>346.8</v>
      </c>
      <c r="F221" s="21"/>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c r="DK221" s="22"/>
      <c r="DL221" s="22"/>
      <c r="DM221" s="22"/>
      <c r="DN221" s="22"/>
      <c r="DO221" s="22"/>
      <c r="DP221" s="22"/>
      <c r="DQ221" s="22"/>
      <c r="DR221" s="22"/>
      <c r="DS221" s="22"/>
      <c r="DT221" s="22"/>
      <c r="DU221" s="22"/>
      <c r="DV221" s="22"/>
      <c r="DW221" s="22"/>
      <c r="DX221" s="22"/>
      <c r="DY221" s="22"/>
      <c r="DZ221" s="22"/>
      <c r="EA221" s="22"/>
      <c r="EB221" s="22"/>
      <c r="EC221" s="22"/>
      <c r="ED221" s="22"/>
      <c r="EE221" s="22"/>
      <c r="EF221" s="22"/>
      <c r="EG221" s="22"/>
      <c r="EH221" s="22"/>
      <c r="EI221" s="22"/>
      <c r="EJ221" s="22"/>
      <c r="EK221" s="22"/>
      <c r="EL221" s="22"/>
      <c r="EM221" s="22"/>
      <c r="EN221" s="22"/>
      <c r="EO221" s="22"/>
      <c r="EP221" s="22"/>
      <c r="EQ221" s="22"/>
      <c r="ER221" s="22"/>
      <c r="ES221" s="22"/>
      <c r="ET221" s="22"/>
      <c r="EU221" s="22"/>
      <c r="EV221" s="22"/>
      <c r="EW221" s="22"/>
      <c r="EX221" s="22"/>
      <c r="EY221" s="22"/>
      <c r="EZ221" s="22"/>
      <c r="FA221" s="22"/>
      <c r="FB221" s="22"/>
      <c r="FC221" s="22"/>
      <c r="FD221" s="22"/>
      <c r="FE221" s="22"/>
      <c r="FF221" s="22"/>
      <c r="FG221" s="22"/>
      <c r="FH221" s="22"/>
      <c r="FI221" s="22"/>
      <c r="FJ221" s="22"/>
      <c r="FK221" s="22"/>
      <c r="FL221" s="22"/>
      <c r="FM221" s="22"/>
      <c r="FN221" s="22"/>
      <c r="FO221" s="22"/>
      <c r="FP221" s="22"/>
      <c r="FQ221" s="22"/>
      <c r="FR221" s="22"/>
      <c r="FS221" s="22"/>
      <c r="FT221" s="22"/>
      <c r="FU221" s="22"/>
      <c r="FV221" s="22"/>
      <c r="FW221" s="22"/>
      <c r="FX221" s="22"/>
      <c r="FY221" s="22"/>
      <c r="FZ221" s="22"/>
      <c r="GA221" s="22"/>
      <c r="GB221" s="22"/>
      <c r="GC221" s="22"/>
      <c r="GD221" s="22"/>
      <c r="GE221" s="22"/>
      <c r="GF221" s="22"/>
      <c r="GG221" s="22"/>
      <c r="GH221" s="22"/>
      <c r="GI221" s="22"/>
      <c r="GJ221" s="22"/>
      <c r="GK221" s="22"/>
      <c r="GL221" s="22"/>
      <c r="GM221" s="22"/>
      <c r="GN221" s="22"/>
      <c r="GO221" s="22"/>
      <c r="GP221" s="22"/>
      <c r="GQ221" s="22"/>
      <c r="GR221" s="22"/>
      <c r="GS221" s="22"/>
      <c r="GT221" s="22"/>
      <c r="GU221" s="22"/>
      <c r="GV221" s="22"/>
      <c r="GW221" s="22"/>
      <c r="GX221" s="22"/>
      <c r="GY221" s="22"/>
      <c r="GZ221" s="22"/>
      <c r="HA221" s="22"/>
      <c r="HB221" s="22"/>
      <c r="HC221" s="22"/>
      <c r="HD221" s="22"/>
      <c r="HE221" s="22"/>
      <c r="HF221" s="22"/>
      <c r="HG221" s="22"/>
      <c r="HH221" s="22"/>
      <c r="HI221" s="22"/>
      <c r="HJ221" s="22"/>
      <c r="HK221" s="22"/>
      <c r="HL221" s="22"/>
      <c r="HM221" s="22"/>
      <c r="HN221" s="22"/>
      <c r="HO221" s="22"/>
      <c r="HP221" s="22"/>
      <c r="HQ221" s="22"/>
      <c r="HR221" s="22"/>
      <c r="HS221" s="22"/>
      <c r="HT221" s="22"/>
      <c r="HU221" s="22"/>
      <c r="HV221" s="22"/>
      <c r="HW221" s="22"/>
      <c r="HX221" s="22"/>
      <c r="HY221" s="22"/>
      <c r="HZ221" s="22"/>
      <c r="IA221" s="22"/>
      <c r="IB221" s="22"/>
      <c r="IC221" s="22"/>
      <c r="ID221" s="22"/>
      <c r="IE221" s="22"/>
      <c r="IF221" s="22"/>
    </row>
    <row r="222" spans="1:240" ht="78.75">
      <c r="A222" s="8" t="s">
        <v>326</v>
      </c>
      <c r="B222" s="16" t="s">
        <v>340</v>
      </c>
      <c r="C222" s="17">
        <v>13.8</v>
      </c>
      <c r="D222" s="18">
        <v>24.6</v>
      </c>
      <c r="E222" s="18">
        <v>24.6</v>
      </c>
      <c r="F222" s="21"/>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22"/>
      <c r="CR222" s="22"/>
      <c r="CS222" s="22"/>
      <c r="CT222" s="22"/>
      <c r="CU222" s="22"/>
      <c r="CV222" s="22"/>
      <c r="CW222" s="22"/>
      <c r="CX222" s="22"/>
      <c r="CY222" s="22"/>
      <c r="CZ222" s="22"/>
      <c r="DA222" s="22"/>
      <c r="DB222" s="22"/>
      <c r="DC222" s="22"/>
      <c r="DD222" s="22"/>
      <c r="DE222" s="22"/>
      <c r="DF222" s="22"/>
      <c r="DG222" s="22"/>
      <c r="DH222" s="22"/>
      <c r="DI222" s="22"/>
      <c r="DJ222" s="22"/>
      <c r="DK222" s="22"/>
      <c r="DL222" s="22"/>
      <c r="DM222" s="22"/>
      <c r="DN222" s="22"/>
      <c r="DO222" s="22"/>
      <c r="DP222" s="22"/>
      <c r="DQ222" s="22"/>
      <c r="DR222" s="22"/>
      <c r="DS222" s="22"/>
      <c r="DT222" s="22"/>
      <c r="DU222" s="22"/>
      <c r="DV222" s="22"/>
      <c r="DW222" s="22"/>
      <c r="DX222" s="22"/>
      <c r="DY222" s="22"/>
      <c r="DZ222" s="22"/>
      <c r="EA222" s="22"/>
      <c r="EB222" s="22"/>
      <c r="EC222" s="22"/>
      <c r="ED222" s="22"/>
      <c r="EE222" s="22"/>
      <c r="EF222" s="22"/>
      <c r="EG222" s="22"/>
      <c r="EH222" s="22"/>
      <c r="EI222" s="22"/>
      <c r="EJ222" s="22"/>
      <c r="EK222" s="22"/>
      <c r="EL222" s="22"/>
      <c r="EM222" s="22"/>
      <c r="EN222" s="22"/>
      <c r="EO222" s="22"/>
      <c r="EP222" s="22"/>
      <c r="EQ222" s="22"/>
      <c r="ER222" s="22"/>
      <c r="ES222" s="22"/>
      <c r="ET222" s="22"/>
      <c r="EU222" s="22"/>
      <c r="EV222" s="22"/>
      <c r="EW222" s="22"/>
      <c r="EX222" s="22"/>
      <c r="EY222" s="22"/>
      <c r="EZ222" s="22"/>
      <c r="FA222" s="22"/>
      <c r="FB222" s="22"/>
      <c r="FC222" s="22"/>
      <c r="FD222" s="22"/>
      <c r="FE222" s="22"/>
      <c r="FF222" s="22"/>
      <c r="FG222" s="22"/>
      <c r="FH222" s="22"/>
      <c r="FI222" s="22"/>
      <c r="FJ222" s="22"/>
      <c r="FK222" s="22"/>
      <c r="FL222" s="22"/>
      <c r="FM222" s="22"/>
      <c r="FN222" s="22"/>
      <c r="FO222" s="22"/>
      <c r="FP222" s="22"/>
      <c r="FQ222" s="22"/>
      <c r="FR222" s="22"/>
      <c r="FS222" s="22"/>
      <c r="FT222" s="22"/>
      <c r="FU222" s="22"/>
      <c r="FV222" s="22"/>
      <c r="FW222" s="22"/>
      <c r="FX222" s="22"/>
      <c r="FY222" s="22"/>
      <c r="FZ222" s="22"/>
      <c r="GA222" s="22"/>
      <c r="GB222" s="22"/>
      <c r="GC222" s="22"/>
      <c r="GD222" s="22"/>
      <c r="GE222" s="22"/>
      <c r="GF222" s="22"/>
      <c r="GG222" s="22"/>
      <c r="GH222" s="22"/>
      <c r="GI222" s="22"/>
      <c r="GJ222" s="22"/>
      <c r="GK222" s="22"/>
      <c r="GL222" s="22"/>
      <c r="GM222" s="22"/>
      <c r="GN222" s="22"/>
      <c r="GO222" s="22"/>
      <c r="GP222" s="22"/>
      <c r="GQ222" s="22"/>
      <c r="GR222" s="22"/>
      <c r="GS222" s="22"/>
      <c r="GT222" s="22"/>
      <c r="GU222" s="22"/>
      <c r="GV222" s="22"/>
      <c r="GW222" s="22"/>
      <c r="GX222" s="22"/>
      <c r="GY222" s="22"/>
      <c r="GZ222" s="22"/>
      <c r="HA222" s="22"/>
      <c r="HB222" s="22"/>
      <c r="HC222" s="22"/>
      <c r="HD222" s="22"/>
      <c r="HE222" s="22"/>
      <c r="HF222" s="22"/>
      <c r="HG222" s="22"/>
      <c r="HH222" s="22"/>
      <c r="HI222" s="22"/>
      <c r="HJ222" s="22"/>
      <c r="HK222" s="22"/>
      <c r="HL222" s="22"/>
      <c r="HM222" s="22"/>
      <c r="HN222" s="22"/>
      <c r="HO222" s="22"/>
      <c r="HP222" s="22"/>
      <c r="HQ222" s="22"/>
      <c r="HR222" s="22"/>
      <c r="HS222" s="22"/>
      <c r="HT222" s="22"/>
      <c r="HU222" s="22"/>
      <c r="HV222" s="22"/>
      <c r="HW222" s="22"/>
      <c r="HX222" s="22"/>
      <c r="HY222" s="22"/>
      <c r="HZ222" s="22"/>
      <c r="IA222" s="22"/>
      <c r="IB222" s="22"/>
      <c r="IC222" s="22"/>
      <c r="ID222" s="22"/>
      <c r="IE222" s="22"/>
      <c r="IF222" s="22"/>
    </row>
    <row r="223" spans="1:240" ht="141.75">
      <c r="A223" s="8" t="s">
        <v>326</v>
      </c>
      <c r="B223" s="16" t="s">
        <v>341</v>
      </c>
      <c r="C223" s="17">
        <v>156</v>
      </c>
      <c r="D223" s="18">
        <v>111</v>
      </c>
      <c r="E223" s="18">
        <v>111</v>
      </c>
      <c r="F223" s="21"/>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2"/>
      <c r="DC223" s="22"/>
      <c r="DD223" s="22"/>
      <c r="DE223" s="22"/>
      <c r="DF223" s="22"/>
      <c r="DG223" s="22"/>
      <c r="DH223" s="22"/>
      <c r="DI223" s="22"/>
      <c r="DJ223" s="22"/>
      <c r="DK223" s="22"/>
      <c r="DL223" s="22"/>
      <c r="DM223" s="22"/>
      <c r="DN223" s="22"/>
      <c r="DO223" s="22"/>
      <c r="DP223" s="22"/>
      <c r="DQ223" s="22"/>
      <c r="DR223" s="22"/>
      <c r="DS223" s="22"/>
      <c r="DT223" s="22"/>
      <c r="DU223" s="22"/>
      <c r="DV223" s="22"/>
      <c r="DW223" s="22"/>
      <c r="DX223" s="22"/>
      <c r="DY223" s="22"/>
      <c r="DZ223" s="22"/>
      <c r="EA223" s="22"/>
      <c r="EB223" s="22"/>
      <c r="EC223" s="22"/>
      <c r="ED223" s="22"/>
      <c r="EE223" s="22"/>
      <c r="EF223" s="22"/>
      <c r="EG223" s="22"/>
      <c r="EH223" s="22"/>
      <c r="EI223" s="22"/>
      <c r="EJ223" s="22"/>
      <c r="EK223" s="22"/>
      <c r="EL223" s="22"/>
      <c r="EM223" s="22"/>
      <c r="EN223" s="22"/>
      <c r="EO223" s="22"/>
      <c r="EP223" s="22"/>
      <c r="EQ223" s="22"/>
      <c r="ER223" s="22"/>
      <c r="ES223" s="22"/>
      <c r="ET223" s="22"/>
      <c r="EU223" s="22"/>
      <c r="EV223" s="22"/>
      <c r="EW223" s="22"/>
      <c r="EX223" s="22"/>
      <c r="EY223" s="22"/>
      <c r="EZ223" s="22"/>
      <c r="FA223" s="22"/>
      <c r="FB223" s="22"/>
      <c r="FC223" s="22"/>
      <c r="FD223" s="22"/>
      <c r="FE223" s="22"/>
      <c r="FF223" s="22"/>
      <c r="FG223" s="22"/>
      <c r="FH223" s="22"/>
      <c r="FI223" s="22"/>
      <c r="FJ223" s="22"/>
      <c r="FK223" s="22"/>
      <c r="FL223" s="22"/>
      <c r="FM223" s="22"/>
      <c r="FN223" s="22"/>
      <c r="FO223" s="22"/>
      <c r="FP223" s="22"/>
      <c r="FQ223" s="22"/>
      <c r="FR223" s="22"/>
      <c r="FS223" s="22"/>
      <c r="FT223" s="22"/>
      <c r="FU223" s="22"/>
      <c r="FV223" s="22"/>
      <c r="FW223" s="22"/>
      <c r="FX223" s="22"/>
      <c r="FY223" s="22"/>
      <c r="FZ223" s="22"/>
      <c r="GA223" s="22"/>
      <c r="GB223" s="22"/>
      <c r="GC223" s="22"/>
      <c r="GD223" s="22"/>
      <c r="GE223" s="22"/>
      <c r="GF223" s="22"/>
      <c r="GG223" s="22"/>
      <c r="GH223" s="22"/>
      <c r="GI223" s="22"/>
      <c r="GJ223" s="22"/>
      <c r="GK223" s="22"/>
      <c r="GL223" s="22"/>
      <c r="GM223" s="22"/>
      <c r="GN223" s="22"/>
      <c r="GO223" s="22"/>
      <c r="GP223" s="22"/>
      <c r="GQ223" s="22"/>
      <c r="GR223" s="22"/>
      <c r="GS223" s="22"/>
      <c r="GT223" s="22"/>
      <c r="GU223" s="22"/>
      <c r="GV223" s="22"/>
      <c r="GW223" s="22"/>
      <c r="GX223" s="22"/>
      <c r="GY223" s="22"/>
      <c r="GZ223" s="22"/>
      <c r="HA223" s="22"/>
      <c r="HB223" s="22"/>
      <c r="HC223" s="22"/>
      <c r="HD223" s="22"/>
      <c r="HE223" s="22"/>
      <c r="HF223" s="22"/>
      <c r="HG223" s="22"/>
      <c r="HH223" s="22"/>
      <c r="HI223" s="22"/>
      <c r="HJ223" s="22"/>
      <c r="HK223" s="22"/>
      <c r="HL223" s="22"/>
      <c r="HM223" s="22"/>
      <c r="HN223" s="22"/>
      <c r="HO223" s="22"/>
      <c r="HP223" s="22"/>
      <c r="HQ223" s="22"/>
      <c r="HR223" s="22"/>
      <c r="HS223" s="22"/>
      <c r="HT223" s="22"/>
      <c r="HU223" s="22"/>
      <c r="HV223" s="22"/>
      <c r="HW223" s="22"/>
      <c r="HX223" s="22"/>
      <c r="HY223" s="22"/>
      <c r="HZ223" s="22"/>
      <c r="IA223" s="22"/>
      <c r="IB223" s="22"/>
      <c r="IC223" s="22"/>
      <c r="ID223" s="22"/>
      <c r="IE223" s="22"/>
      <c r="IF223" s="22"/>
    </row>
    <row r="224" spans="1:240" ht="189">
      <c r="A224" s="8" t="s">
        <v>326</v>
      </c>
      <c r="B224" s="16" t="s">
        <v>342</v>
      </c>
      <c r="C224" s="17">
        <v>924.8</v>
      </c>
      <c r="D224" s="18">
        <v>924.8</v>
      </c>
      <c r="E224" s="18">
        <v>924.8</v>
      </c>
      <c r="F224" s="21"/>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c r="CR224" s="22"/>
      <c r="CS224" s="22"/>
      <c r="CT224" s="22"/>
      <c r="CU224" s="22"/>
      <c r="CV224" s="22"/>
      <c r="CW224" s="22"/>
      <c r="CX224" s="22"/>
      <c r="CY224" s="22"/>
      <c r="CZ224" s="22"/>
      <c r="DA224" s="22"/>
      <c r="DB224" s="22"/>
      <c r="DC224" s="22"/>
      <c r="DD224" s="22"/>
      <c r="DE224" s="22"/>
      <c r="DF224" s="22"/>
      <c r="DG224" s="22"/>
      <c r="DH224" s="22"/>
      <c r="DI224" s="22"/>
      <c r="DJ224" s="22"/>
      <c r="DK224" s="22"/>
      <c r="DL224" s="22"/>
      <c r="DM224" s="22"/>
      <c r="DN224" s="22"/>
      <c r="DO224" s="22"/>
      <c r="DP224" s="22"/>
      <c r="DQ224" s="22"/>
      <c r="DR224" s="22"/>
      <c r="DS224" s="22"/>
      <c r="DT224" s="22"/>
      <c r="DU224" s="22"/>
      <c r="DV224" s="22"/>
      <c r="DW224" s="22"/>
      <c r="DX224" s="22"/>
      <c r="DY224" s="22"/>
      <c r="DZ224" s="22"/>
      <c r="EA224" s="22"/>
      <c r="EB224" s="22"/>
      <c r="EC224" s="22"/>
      <c r="ED224" s="22"/>
      <c r="EE224" s="22"/>
      <c r="EF224" s="22"/>
      <c r="EG224" s="22"/>
      <c r="EH224" s="22"/>
      <c r="EI224" s="22"/>
      <c r="EJ224" s="22"/>
      <c r="EK224" s="22"/>
      <c r="EL224" s="22"/>
      <c r="EM224" s="22"/>
      <c r="EN224" s="22"/>
      <c r="EO224" s="22"/>
      <c r="EP224" s="22"/>
      <c r="EQ224" s="22"/>
      <c r="ER224" s="22"/>
      <c r="ES224" s="22"/>
      <c r="ET224" s="22"/>
      <c r="EU224" s="22"/>
      <c r="EV224" s="22"/>
      <c r="EW224" s="22"/>
      <c r="EX224" s="22"/>
      <c r="EY224" s="22"/>
      <c r="EZ224" s="22"/>
      <c r="FA224" s="22"/>
      <c r="FB224" s="22"/>
      <c r="FC224" s="22"/>
      <c r="FD224" s="22"/>
      <c r="FE224" s="22"/>
      <c r="FF224" s="22"/>
      <c r="FG224" s="22"/>
      <c r="FH224" s="22"/>
      <c r="FI224" s="22"/>
      <c r="FJ224" s="22"/>
      <c r="FK224" s="22"/>
      <c r="FL224" s="22"/>
      <c r="FM224" s="22"/>
      <c r="FN224" s="22"/>
      <c r="FO224" s="22"/>
      <c r="FP224" s="22"/>
      <c r="FQ224" s="22"/>
      <c r="FR224" s="22"/>
      <c r="FS224" s="22"/>
      <c r="FT224" s="22"/>
      <c r="FU224" s="22"/>
      <c r="FV224" s="22"/>
      <c r="FW224" s="22"/>
      <c r="FX224" s="22"/>
      <c r="FY224" s="22"/>
      <c r="FZ224" s="22"/>
      <c r="GA224" s="22"/>
      <c r="GB224" s="22"/>
      <c r="GC224" s="22"/>
      <c r="GD224" s="22"/>
      <c r="GE224" s="22"/>
      <c r="GF224" s="22"/>
      <c r="GG224" s="22"/>
      <c r="GH224" s="22"/>
      <c r="GI224" s="22"/>
      <c r="GJ224" s="22"/>
      <c r="GK224" s="22"/>
      <c r="GL224" s="22"/>
      <c r="GM224" s="22"/>
      <c r="GN224" s="22"/>
      <c r="GO224" s="22"/>
      <c r="GP224" s="22"/>
      <c r="GQ224" s="22"/>
      <c r="GR224" s="22"/>
      <c r="GS224" s="22"/>
      <c r="GT224" s="22"/>
      <c r="GU224" s="22"/>
      <c r="GV224" s="22"/>
      <c r="GW224" s="22"/>
      <c r="GX224" s="22"/>
      <c r="GY224" s="22"/>
      <c r="GZ224" s="22"/>
      <c r="HA224" s="22"/>
      <c r="HB224" s="22"/>
      <c r="HC224" s="22"/>
      <c r="HD224" s="22"/>
      <c r="HE224" s="22"/>
      <c r="HF224" s="22"/>
      <c r="HG224" s="22"/>
      <c r="HH224" s="22"/>
      <c r="HI224" s="22"/>
      <c r="HJ224" s="22"/>
      <c r="HK224" s="22"/>
      <c r="HL224" s="22"/>
      <c r="HM224" s="22"/>
      <c r="HN224" s="22"/>
      <c r="HO224" s="22"/>
      <c r="HP224" s="22"/>
      <c r="HQ224" s="22"/>
      <c r="HR224" s="22"/>
      <c r="HS224" s="22"/>
      <c r="HT224" s="22"/>
      <c r="HU224" s="22"/>
      <c r="HV224" s="22"/>
      <c r="HW224" s="22"/>
      <c r="HX224" s="22"/>
      <c r="HY224" s="22"/>
      <c r="HZ224" s="22"/>
      <c r="IA224" s="22"/>
      <c r="IB224" s="22"/>
      <c r="IC224" s="22"/>
      <c r="ID224" s="22"/>
      <c r="IE224" s="22"/>
      <c r="IF224" s="22"/>
    </row>
    <row r="225" spans="1:5" ht="63">
      <c r="A225" s="8" t="s">
        <v>326</v>
      </c>
      <c r="B225" s="61" t="s">
        <v>343</v>
      </c>
      <c r="C225" s="17">
        <v>139.5</v>
      </c>
      <c r="D225" s="18">
        <v>145</v>
      </c>
      <c r="E225" s="18">
        <v>145</v>
      </c>
    </row>
    <row r="226" spans="1:5" ht="94.5">
      <c r="A226" s="8" t="s">
        <v>326</v>
      </c>
      <c r="B226" s="61" t="s">
        <v>344</v>
      </c>
      <c r="C226" s="17">
        <v>14622.4</v>
      </c>
      <c r="D226" s="18">
        <v>19331.099999999999</v>
      </c>
      <c r="E226" s="18">
        <v>18639.099999999999</v>
      </c>
    </row>
    <row r="227" spans="1:5" ht="126">
      <c r="A227" s="8" t="s">
        <v>345</v>
      </c>
      <c r="B227" s="16" t="s">
        <v>346</v>
      </c>
      <c r="C227" s="17">
        <v>1077.5</v>
      </c>
      <c r="D227" s="17">
        <v>3287.2</v>
      </c>
      <c r="E227" s="17">
        <v>3287.2</v>
      </c>
    </row>
    <row r="228" spans="1:5" ht="110.25">
      <c r="A228" s="8" t="s">
        <v>345</v>
      </c>
      <c r="B228" s="16" t="s">
        <v>347</v>
      </c>
      <c r="C228" s="17">
        <v>4876.2</v>
      </c>
      <c r="D228" s="17">
        <v>4814.1000000000004</v>
      </c>
      <c r="E228" s="17">
        <v>4828.7</v>
      </c>
    </row>
    <row r="229" spans="1:5" ht="126">
      <c r="A229" s="8" t="s">
        <v>345</v>
      </c>
      <c r="B229" s="16" t="s">
        <v>348</v>
      </c>
      <c r="C229" s="62">
        <v>61523.8</v>
      </c>
      <c r="D229" s="62">
        <v>61371.6</v>
      </c>
      <c r="E229" s="17">
        <v>61376.7</v>
      </c>
    </row>
    <row r="230" spans="1:5" ht="94.5">
      <c r="A230" s="8" t="s">
        <v>345</v>
      </c>
      <c r="B230" s="16" t="s">
        <v>349</v>
      </c>
      <c r="C230" s="17">
        <v>1076323</v>
      </c>
      <c r="D230" s="17">
        <v>978820.3</v>
      </c>
      <c r="E230" s="17">
        <v>979649.2</v>
      </c>
    </row>
    <row r="231" spans="1:5" ht="63">
      <c r="A231" s="8" t="s">
        <v>345</v>
      </c>
      <c r="B231" s="16" t="s">
        <v>350</v>
      </c>
      <c r="C231" s="17">
        <v>696139.5</v>
      </c>
      <c r="D231" s="17">
        <v>670431.1</v>
      </c>
      <c r="E231" s="17">
        <v>671058.4</v>
      </c>
    </row>
    <row r="232" spans="1:5" ht="126">
      <c r="A232" s="8" t="s">
        <v>345</v>
      </c>
      <c r="B232" s="16" t="s">
        <v>351</v>
      </c>
      <c r="C232" s="17">
        <v>36520.199999999997</v>
      </c>
      <c r="D232" s="17">
        <v>33081</v>
      </c>
      <c r="E232" s="17">
        <v>33081</v>
      </c>
    </row>
    <row r="233" spans="1:5" ht="141.75">
      <c r="A233" s="8" t="s">
        <v>345</v>
      </c>
      <c r="B233" s="16" t="s">
        <v>352</v>
      </c>
      <c r="C233" s="17">
        <v>2027.9</v>
      </c>
      <c r="D233" s="17">
        <v>0</v>
      </c>
      <c r="E233" s="17">
        <v>0</v>
      </c>
    </row>
    <row r="234" spans="1:5" ht="47.25">
      <c r="A234" s="8" t="s">
        <v>353</v>
      </c>
      <c r="B234" s="16" t="s">
        <v>354</v>
      </c>
      <c r="C234" s="17">
        <v>104452</v>
      </c>
      <c r="D234" s="18">
        <v>104864.3</v>
      </c>
      <c r="E234" s="18">
        <v>106161.7</v>
      </c>
    </row>
    <row r="235" spans="1:5" ht="78.75">
      <c r="A235" s="8" t="s">
        <v>355</v>
      </c>
      <c r="B235" s="16" t="s">
        <v>356</v>
      </c>
      <c r="C235" s="17">
        <v>27059.1</v>
      </c>
      <c r="D235" s="17">
        <v>28059.1</v>
      </c>
      <c r="E235" s="17">
        <v>28059.1</v>
      </c>
    </row>
    <row r="236" spans="1:5" ht="63">
      <c r="A236" s="8" t="s">
        <v>357</v>
      </c>
      <c r="B236" s="16" t="s">
        <v>358</v>
      </c>
      <c r="C236" s="17">
        <v>16449.599999999999</v>
      </c>
      <c r="D236" s="17">
        <v>39590.400000000001</v>
      </c>
      <c r="E236" s="17">
        <v>51863.6</v>
      </c>
    </row>
    <row r="237" spans="1:5" ht="63">
      <c r="A237" s="8" t="s">
        <v>359</v>
      </c>
      <c r="B237" s="16" t="s">
        <v>360</v>
      </c>
      <c r="C237" s="17">
        <v>3</v>
      </c>
      <c r="D237" s="18">
        <v>3.1</v>
      </c>
      <c r="E237" s="18">
        <v>2.8</v>
      </c>
    </row>
    <row r="238" spans="1:5" ht="63">
      <c r="A238" s="8" t="s">
        <v>361</v>
      </c>
      <c r="B238" s="16" t="s">
        <v>362</v>
      </c>
      <c r="C238" s="17">
        <v>16602.2</v>
      </c>
      <c r="D238" s="18">
        <v>17578.8</v>
      </c>
      <c r="E238" s="18">
        <v>18282</v>
      </c>
    </row>
    <row r="239" spans="1:5" ht="31.5">
      <c r="A239" s="8" t="s">
        <v>363</v>
      </c>
      <c r="B239" s="16" t="s">
        <v>364</v>
      </c>
      <c r="C239" s="17">
        <v>100852.3</v>
      </c>
      <c r="D239" s="18">
        <v>100842</v>
      </c>
      <c r="E239" s="18">
        <v>100842</v>
      </c>
    </row>
    <row r="240" spans="1:5" ht="47.25">
      <c r="A240" s="8" t="s">
        <v>365</v>
      </c>
      <c r="B240" s="16" t="s">
        <v>366</v>
      </c>
      <c r="C240" s="17">
        <v>17904</v>
      </c>
      <c r="D240" s="18">
        <v>17911.5</v>
      </c>
      <c r="E240" s="18">
        <v>17792.3</v>
      </c>
    </row>
    <row r="241" spans="1:5" ht="31.5">
      <c r="A241" s="8" t="s">
        <v>367</v>
      </c>
      <c r="B241" s="16" t="s">
        <v>368</v>
      </c>
      <c r="C241" s="17">
        <v>5276.3</v>
      </c>
      <c r="D241" s="18">
        <v>4929</v>
      </c>
      <c r="E241" s="18">
        <v>5153.7</v>
      </c>
    </row>
    <row r="242" spans="1:5" ht="189">
      <c r="A242" s="63" t="s">
        <v>369</v>
      </c>
      <c r="B242" s="16" t="s">
        <v>325</v>
      </c>
      <c r="C242" s="17">
        <v>0</v>
      </c>
      <c r="D242" s="18">
        <v>0</v>
      </c>
      <c r="E242" s="18">
        <v>0</v>
      </c>
    </row>
    <row r="243" spans="1:5" ht="47.25">
      <c r="A243" s="63" t="s">
        <v>369</v>
      </c>
      <c r="B243" s="61" t="s">
        <v>370</v>
      </c>
      <c r="C243" s="17">
        <v>161.30000000000001</v>
      </c>
      <c r="D243" s="17">
        <v>161.30000000000001</v>
      </c>
      <c r="E243" s="17">
        <v>161.30000000000001</v>
      </c>
    </row>
    <row r="244" spans="1:5" ht="15.75">
      <c r="A244" s="9" t="s">
        <v>371</v>
      </c>
      <c r="B244" s="10" t="s">
        <v>372</v>
      </c>
      <c r="C244" s="11">
        <f>SUM(C245:C256)</f>
        <v>222390.6</v>
      </c>
      <c r="D244" s="11">
        <f>SUM(D245:D253)</f>
        <v>89356.5</v>
      </c>
      <c r="E244" s="11">
        <f>SUM(E245:E253)</f>
        <v>89760.7</v>
      </c>
    </row>
    <row r="245" spans="1:5" ht="78.75">
      <c r="A245" s="8" t="s">
        <v>373</v>
      </c>
      <c r="B245" s="61" t="s">
        <v>374</v>
      </c>
      <c r="C245" s="17">
        <v>8664.1</v>
      </c>
      <c r="D245" s="17">
        <v>8541</v>
      </c>
      <c r="E245" s="17">
        <v>8541</v>
      </c>
    </row>
    <row r="246" spans="1:5" ht="63">
      <c r="A246" s="8" t="s">
        <v>375</v>
      </c>
      <c r="B246" s="61" t="s">
        <v>376</v>
      </c>
      <c r="C246" s="17">
        <v>82189.399999999994</v>
      </c>
      <c r="D246" s="18">
        <v>80133.5</v>
      </c>
      <c r="E246" s="18">
        <v>80133.5</v>
      </c>
    </row>
    <row r="247" spans="1:5" ht="31.5">
      <c r="A247" s="8" t="s">
        <v>377</v>
      </c>
      <c r="B247" s="61" t="s">
        <v>378</v>
      </c>
      <c r="C247" s="17">
        <v>2500</v>
      </c>
      <c r="D247" s="18">
        <v>0</v>
      </c>
      <c r="E247" s="18">
        <v>0</v>
      </c>
    </row>
    <row r="248" spans="1:5" ht="47.25">
      <c r="A248" s="8" t="s">
        <v>379</v>
      </c>
      <c r="B248" s="61" t="s">
        <v>380</v>
      </c>
      <c r="C248" s="17">
        <v>682</v>
      </c>
      <c r="D248" s="18">
        <v>682</v>
      </c>
      <c r="E248" s="18">
        <v>682</v>
      </c>
    </row>
    <row r="249" spans="1:5" ht="63">
      <c r="A249" s="8" t="s">
        <v>379</v>
      </c>
      <c r="B249" s="61" t="s">
        <v>381</v>
      </c>
      <c r="C249" s="17">
        <v>2000</v>
      </c>
      <c r="D249" s="18">
        <v>0</v>
      </c>
      <c r="E249" s="18">
        <v>0</v>
      </c>
    </row>
    <row r="250" spans="1:5" ht="47.25">
      <c r="A250" s="8" t="s">
        <v>379</v>
      </c>
      <c r="B250" s="61" t="s">
        <v>382</v>
      </c>
      <c r="C250" s="17">
        <v>3106.5</v>
      </c>
      <c r="D250" s="18">
        <v>0</v>
      </c>
      <c r="E250" s="18">
        <v>0</v>
      </c>
    </row>
    <row r="251" spans="1:5" ht="47.25">
      <c r="A251" s="8" t="s">
        <v>379</v>
      </c>
      <c r="B251" s="61" t="s">
        <v>383</v>
      </c>
      <c r="C251" s="17">
        <v>1850.2</v>
      </c>
      <c r="D251" s="18">
        <v>0</v>
      </c>
      <c r="E251" s="18">
        <v>0</v>
      </c>
    </row>
    <row r="252" spans="1:5" ht="47.25">
      <c r="A252" s="8" t="s">
        <v>379</v>
      </c>
      <c r="B252" s="61" t="s">
        <v>384</v>
      </c>
      <c r="C252" s="17">
        <v>120000</v>
      </c>
      <c r="D252" s="18">
        <v>0</v>
      </c>
      <c r="E252" s="18">
        <v>0</v>
      </c>
    </row>
    <row r="253" spans="1:5" ht="47.25">
      <c r="A253" s="8" t="s">
        <v>379</v>
      </c>
      <c r="B253" s="61" t="s">
        <v>385</v>
      </c>
      <c r="C253" s="17">
        <v>0</v>
      </c>
      <c r="D253" s="18">
        <v>0</v>
      </c>
      <c r="E253" s="18">
        <v>404.2</v>
      </c>
    </row>
    <row r="254" spans="1:5" ht="47.25">
      <c r="A254" s="8" t="s">
        <v>386</v>
      </c>
      <c r="B254" s="61" t="s">
        <v>387</v>
      </c>
      <c r="C254" s="17">
        <v>453.3</v>
      </c>
      <c r="D254" s="18">
        <v>0</v>
      </c>
      <c r="E254" s="18">
        <v>0</v>
      </c>
    </row>
    <row r="255" spans="1:5" ht="47.25">
      <c r="A255" s="8" t="s">
        <v>386</v>
      </c>
      <c r="B255" s="61" t="s">
        <v>388</v>
      </c>
      <c r="C255" s="17">
        <v>615.1</v>
      </c>
      <c r="D255" s="18">
        <v>0</v>
      </c>
      <c r="E255" s="18">
        <v>0</v>
      </c>
    </row>
    <row r="256" spans="1:5" ht="110.25">
      <c r="A256" s="8" t="s">
        <v>389</v>
      </c>
      <c r="B256" s="61" t="s">
        <v>390</v>
      </c>
      <c r="C256" s="17">
        <v>330</v>
      </c>
      <c r="D256" s="18">
        <v>0</v>
      </c>
      <c r="E256" s="18">
        <v>0</v>
      </c>
    </row>
    <row r="257" spans="1:14" ht="31.5">
      <c r="A257" s="9" t="s">
        <v>391</v>
      </c>
      <c r="B257" s="10" t="s">
        <v>392</v>
      </c>
      <c r="C257" s="11">
        <f t="shared" ref="C257" si="2">SUM(C258:C261)</f>
        <v>2466.5</v>
      </c>
      <c r="D257" s="11">
        <v>0</v>
      </c>
      <c r="E257" s="11">
        <v>0</v>
      </c>
    </row>
    <row r="258" spans="1:14" ht="31.5">
      <c r="A258" s="19" t="s">
        <v>393</v>
      </c>
      <c r="B258" s="16" t="s">
        <v>394</v>
      </c>
      <c r="C258" s="17">
        <v>1500</v>
      </c>
      <c r="D258" s="17">
        <v>0</v>
      </c>
      <c r="E258" s="17">
        <v>0</v>
      </c>
    </row>
    <row r="259" spans="1:14" ht="47.25">
      <c r="A259" s="19" t="s">
        <v>395</v>
      </c>
      <c r="B259" s="16" t="s">
        <v>396</v>
      </c>
      <c r="C259" s="17">
        <v>276</v>
      </c>
      <c r="D259" s="17">
        <v>0</v>
      </c>
      <c r="E259" s="17">
        <v>0</v>
      </c>
    </row>
    <row r="260" spans="1:14" ht="47.25">
      <c r="A260" s="19" t="s">
        <v>397</v>
      </c>
      <c r="B260" s="16" t="s">
        <v>396</v>
      </c>
      <c r="C260" s="17">
        <v>605</v>
      </c>
      <c r="D260" s="17">
        <v>0</v>
      </c>
      <c r="E260" s="17">
        <v>0</v>
      </c>
    </row>
    <row r="261" spans="1:14" ht="47.25">
      <c r="A261" s="19" t="s">
        <v>398</v>
      </c>
      <c r="B261" s="16" t="s">
        <v>396</v>
      </c>
      <c r="C261" s="17">
        <v>85.5</v>
      </c>
      <c r="D261" s="17">
        <v>0</v>
      </c>
      <c r="E261" s="17">
        <v>0</v>
      </c>
    </row>
    <row r="262" spans="1:14" ht="15.75">
      <c r="A262" s="9" t="s">
        <v>399</v>
      </c>
      <c r="B262" s="10" t="s">
        <v>400</v>
      </c>
      <c r="C262" s="41">
        <f>SUM(C263:C266)</f>
        <v>263.70000000000005</v>
      </c>
      <c r="D262" s="41">
        <v>0</v>
      </c>
      <c r="E262" s="41">
        <v>0</v>
      </c>
    </row>
    <row r="263" spans="1:14" ht="47.25">
      <c r="A263" s="19" t="s">
        <v>401</v>
      </c>
      <c r="B263" s="16" t="s">
        <v>402</v>
      </c>
      <c r="C263" s="18">
        <v>0</v>
      </c>
      <c r="D263" s="18">
        <v>0</v>
      </c>
      <c r="E263" s="18">
        <v>0</v>
      </c>
    </row>
    <row r="264" spans="1:14" ht="47.25">
      <c r="A264" s="19" t="s">
        <v>403</v>
      </c>
      <c r="B264" s="16" t="s">
        <v>402</v>
      </c>
      <c r="C264" s="18">
        <v>91.1</v>
      </c>
      <c r="D264" s="18">
        <v>0</v>
      </c>
      <c r="E264" s="18">
        <v>0</v>
      </c>
    </row>
    <row r="265" spans="1:14" ht="47.25">
      <c r="A265" s="19" t="s">
        <v>404</v>
      </c>
      <c r="B265" s="16" t="s">
        <v>402</v>
      </c>
      <c r="C265" s="18">
        <v>171.5</v>
      </c>
      <c r="D265" s="18">
        <v>0</v>
      </c>
      <c r="E265" s="18">
        <v>0</v>
      </c>
    </row>
    <row r="266" spans="1:14" ht="47.25">
      <c r="A266" s="19" t="s">
        <v>405</v>
      </c>
      <c r="B266" s="16" t="s">
        <v>402</v>
      </c>
      <c r="C266" s="18">
        <v>1.1000000000000001</v>
      </c>
      <c r="D266" s="18">
        <v>0</v>
      </c>
      <c r="E266" s="18">
        <v>0</v>
      </c>
    </row>
    <row r="267" spans="1:14" ht="15.75">
      <c r="A267" s="9" t="s">
        <v>406</v>
      </c>
      <c r="B267" s="10" t="s">
        <v>407</v>
      </c>
      <c r="C267" s="11">
        <f>C136+C257+C262</f>
        <v>5231884.9000000004</v>
      </c>
      <c r="D267" s="11">
        <f>D136+D257+D262</f>
        <v>3991394.5</v>
      </c>
      <c r="E267" s="11">
        <f>E136+E257+E262</f>
        <v>3620903.5999999996</v>
      </c>
    </row>
    <row r="268" spans="1:14" ht="15.75">
      <c r="A268" s="64" t="s">
        <v>408</v>
      </c>
      <c r="B268" s="64" t="s">
        <v>408</v>
      </c>
      <c r="C268" s="11">
        <f>C267+C135</f>
        <v>7944546.1999999993</v>
      </c>
      <c r="D268" s="11">
        <f>D267+D135</f>
        <v>6465182.7000000002</v>
      </c>
      <c r="E268" s="11">
        <f>E267+E135</f>
        <v>6240408.9000000004</v>
      </c>
    </row>
    <row r="269" spans="1:14">
      <c r="B269" s="66"/>
      <c r="C269" s="67"/>
      <c r="D269" s="67"/>
      <c r="E269" s="67"/>
      <c r="G269" s="6"/>
      <c r="H269" s="6"/>
      <c r="I269" s="6"/>
      <c r="J269" s="6"/>
      <c r="K269" s="6"/>
      <c r="L269" s="6"/>
      <c r="M269" s="6"/>
      <c r="N269" s="6"/>
    </row>
    <row r="270" spans="1:14">
      <c r="B270" s="66"/>
      <c r="C270" s="67"/>
      <c r="D270" s="67"/>
      <c r="E270" s="67"/>
      <c r="G270" s="6"/>
      <c r="H270" s="6"/>
      <c r="I270" s="6"/>
      <c r="J270" s="6"/>
      <c r="K270" s="6"/>
      <c r="L270" s="6"/>
      <c r="M270" s="6"/>
      <c r="N270" s="6"/>
    </row>
    <row r="271" spans="1:14">
      <c r="B271" s="66"/>
      <c r="C271" s="67"/>
      <c r="D271" s="67"/>
      <c r="E271" s="67"/>
      <c r="G271" s="6"/>
      <c r="H271" s="6"/>
      <c r="I271" s="6"/>
      <c r="J271" s="6"/>
      <c r="K271" s="6"/>
      <c r="L271" s="6"/>
      <c r="M271" s="6"/>
      <c r="N271" s="6"/>
    </row>
    <row r="272" spans="1:14">
      <c r="B272" s="66"/>
      <c r="C272" s="67"/>
      <c r="D272" s="67"/>
      <c r="E272" s="67"/>
      <c r="G272" s="6"/>
      <c r="H272" s="6"/>
      <c r="I272" s="6"/>
      <c r="J272" s="6"/>
      <c r="K272" s="6"/>
      <c r="L272" s="6"/>
      <c r="M272" s="6"/>
      <c r="N272" s="6"/>
    </row>
    <row r="273" spans="2:14">
      <c r="B273" s="66"/>
      <c r="C273" s="67"/>
      <c r="D273" s="67"/>
      <c r="E273" s="67"/>
      <c r="G273" s="6"/>
      <c r="H273" s="6"/>
      <c r="I273" s="6"/>
      <c r="J273" s="6"/>
      <c r="K273" s="6"/>
      <c r="L273" s="6"/>
      <c r="M273" s="6"/>
      <c r="N273" s="6"/>
    </row>
    <row r="274" spans="2:14">
      <c r="D274" s="67"/>
      <c r="E274" s="67"/>
      <c r="G274" s="6"/>
      <c r="H274" s="6"/>
      <c r="I274" s="6"/>
      <c r="J274" s="6"/>
      <c r="K274" s="6"/>
      <c r="L274" s="6"/>
      <c r="M274" s="6"/>
    </row>
    <row r="275" spans="2:14">
      <c r="D275" s="67"/>
      <c r="E275" s="67"/>
      <c r="G275" s="6"/>
      <c r="H275" s="6"/>
      <c r="I275" s="6"/>
      <c r="J275" s="6"/>
      <c r="K275" s="6"/>
      <c r="L275" s="6"/>
      <c r="M275" s="6"/>
    </row>
    <row r="276" spans="2:14">
      <c r="D276" s="67"/>
      <c r="E276" s="67"/>
      <c r="G276" s="6"/>
      <c r="H276" s="6"/>
      <c r="I276" s="6"/>
      <c r="J276" s="6"/>
      <c r="K276" s="6"/>
      <c r="L276" s="6"/>
      <c r="M276" s="6"/>
    </row>
    <row r="277" spans="2:14">
      <c r="D277" s="67"/>
      <c r="E277" s="67"/>
      <c r="G277" s="6"/>
      <c r="H277" s="6"/>
      <c r="I277" s="6"/>
      <c r="J277" s="6"/>
      <c r="K277" s="6"/>
      <c r="L277" s="6"/>
      <c r="M277" s="6"/>
    </row>
    <row r="278" spans="2:14">
      <c r="D278" s="67"/>
      <c r="E278" s="67"/>
      <c r="G278" s="6"/>
      <c r="H278" s="6"/>
      <c r="I278" s="6"/>
      <c r="J278" s="6"/>
      <c r="K278" s="6"/>
      <c r="L278" s="6"/>
      <c r="M278" s="6"/>
    </row>
    <row r="279" spans="2:14">
      <c r="D279" s="67"/>
      <c r="E279" s="67"/>
      <c r="G279" s="6"/>
      <c r="H279" s="6"/>
      <c r="I279" s="6"/>
      <c r="J279" s="6"/>
      <c r="K279" s="6"/>
      <c r="L279" s="6"/>
      <c r="M279" s="6"/>
    </row>
    <row r="280" spans="2:14">
      <c r="D280" s="67"/>
      <c r="E280" s="67"/>
      <c r="G280" s="6"/>
      <c r="H280" s="6"/>
      <c r="I280" s="6"/>
      <c r="J280" s="6"/>
      <c r="K280" s="6"/>
      <c r="L280" s="6"/>
      <c r="M280" s="6"/>
    </row>
    <row r="281" spans="2:14">
      <c r="D281" s="67"/>
      <c r="E281" s="67"/>
      <c r="G281" s="6"/>
      <c r="H281" s="6"/>
      <c r="I281" s="6"/>
      <c r="J281" s="6"/>
      <c r="K281" s="6"/>
      <c r="L281" s="6"/>
      <c r="M281" s="6"/>
    </row>
    <row r="282" spans="2:14">
      <c r="D282" s="67"/>
      <c r="E282" s="67"/>
      <c r="G282" s="6"/>
      <c r="H282" s="6"/>
      <c r="I282" s="6"/>
      <c r="J282" s="6"/>
      <c r="K282" s="6"/>
      <c r="L282" s="6"/>
      <c r="M282" s="6"/>
    </row>
    <row r="283" spans="2:14">
      <c r="D283" s="67"/>
      <c r="E283" s="67"/>
      <c r="G283" s="6"/>
      <c r="H283" s="6"/>
      <c r="I283" s="6"/>
      <c r="J283" s="6"/>
      <c r="K283" s="6"/>
      <c r="L283" s="6"/>
      <c r="M283" s="6"/>
    </row>
    <row r="284" spans="2:14">
      <c r="D284" s="67"/>
      <c r="E284" s="67"/>
      <c r="G284" s="6"/>
      <c r="H284" s="6"/>
      <c r="I284" s="6"/>
      <c r="J284" s="6"/>
      <c r="K284" s="6"/>
      <c r="L284" s="6"/>
      <c r="M284" s="6"/>
    </row>
    <row r="285" spans="2:14">
      <c r="D285" s="67"/>
      <c r="E285" s="67"/>
      <c r="G285" s="6"/>
      <c r="H285" s="6"/>
      <c r="I285" s="6"/>
      <c r="J285" s="6"/>
      <c r="K285" s="6"/>
      <c r="L285" s="6"/>
      <c r="M285" s="6"/>
    </row>
    <row r="286" spans="2:14">
      <c r="D286" s="67"/>
      <c r="E286" s="67"/>
      <c r="G286" s="6"/>
      <c r="H286" s="6"/>
      <c r="I286" s="6"/>
      <c r="J286" s="6"/>
      <c r="K286" s="6"/>
      <c r="L286" s="6"/>
      <c r="M286" s="6"/>
    </row>
    <row r="287" spans="2:14">
      <c r="D287" s="67"/>
      <c r="E287" s="67"/>
      <c r="G287" s="6"/>
      <c r="H287" s="6"/>
      <c r="I287" s="6"/>
      <c r="J287" s="6"/>
      <c r="K287" s="6"/>
      <c r="L287" s="6"/>
      <c r="M287" s="6"/>
    </row>
    <row r="288" spans="2:14">
      <c r="D288" s="67"/>
      <c r="E288" s="67"/>
      <c r="G288" s="6"/>
      <c r="H288" s="6"/>
      <c r="I288" s="6"/>
      <c r="J288" s="6"/>
      <c r="K288" s="6"/>
      <c r="L288" s="6"/>
      <c r="M288" s="6"/>
    </row>
    <row r="289" spans="4:13">
      <c r="D289" s="67"/>
      <c r="E289" s="67"/>
      <c r="G289" s="6"/>
      <c r="H289" s="6"/>
      <c r="I289" s="6"/>
      <c r="J289" s="6"/>
      <c r="K289" s="6"/>
      <c r="L289" s="6"/>
      <c r="M289" s="6"/>
    </row>
    <row r="290" spans="4:13">
      <c r="D290" s="67"/>
      <c r="E290" s="67"/>
      <c r="G290" s="6"/>
      <c r="H290" s="6"/>
      <c r="I290" s="6"/>
      <c r="J290" s="6"/>
      <c r="K290" s="6"/>
      <c r="L290" s="6"/>
      <c r="M290" s="6"/>
    </row>
    <row r="291" spans="4:13">
      <c r="D291" s="67"/>
      <c r="E291" s="67"/>
      <c r="G291" s="6"/>
      <c r="H291" s="6"/>
      <c r="I291" s="6"/>
      <c r="J291" s="6"/>
      <c r="K291" s="6"/>
      <c r="L291" s="6"/>
      <c r="M291" s="6"/>
    </row>
    <row r="292" spans="4:13">
      <c r="D292" s="67"/>
      <c r="E292" s="67"/>
      <c r="G292" s="6"/>
      <c r="H292" s="6"/>
      <c r="I292" s="6"/>
      <c r="J292" s="6"/>
      <c r="K292" s="6"/>
      <c r="L292" s="6"/>
      <c r="M292" s="6"/>
    </row>
    <row r="293" spans="4:13">
      <c r="D293" s="67"/>
      <c r="E293" s="67"/>
      <c r="G293" s="6"/>
      <c r="H293" s="6"/>
      <c r="I293" s="6"/>
      <c r="J293" s="6"/>
      <c r="K293" s="6"/>
      <c r="L293" s="6"/>
      <c r="M293" s="6"/>
    </row>
    <row r="294" spans="4:13">
      <c r="D294" s="67"/>
      <c r="E294" s="67"/>
      <c r="G294" s="6"/>
      <c r="H294" s="6"/>
      <c r="I294" s="6"/>
      <c r="J294" s="6"/>
      <c r="K294" s="6"/>
      <c r="L294" s="6"/>
      <c r="M294" s="6"/>
    </row>
    <row r="295" spans="4:13">
      <c r="D295" s="67"/>
      <c r="E295" s="67"/>
      <c r="G295" s="6"/>
      <c r="H295" s="6"/>
      <c r="I295" s="6"/>
      <c r="J295" s="6"/>
      <c r="K295" s="6"/>
      <c r="L295" s="6"/>
      <c r="M295" s="6"/>
    </row>
    <row r="296" spans="4:13">
      <c r="D296" s="67"/>
      <c r="E296" s="67"/>
      <c r="G296" s="6"/>
      <c r="H296" s="6"/>
      <c r="I296" s="6"/>
      <c r="J296" s="6"/>
      <c r="K296" s="6"/>
      <c r="L296" s="6"/>
      <c r="M296" s="6"/>
    </row>
    <row r="297" spans="4:13">
      <c r="D297" s="67"/>
      <c r="E297" s="67"/>
      <c r="G297" s="6"/>
      <c r="H297" s="6"/>
      <c r="I297" s="6"/>
      <c r="J297" s="6"/>
      <c r="K297" s="6"/>
      <c r="L297" s="6"/>
      <c r="M297" s="6"/>
    </row>
    <row r="298" spans="4:13">
      <c r="D298" s="67"/>
      <c r="E298" s="67"/>
      <c r="G298" s="6"/>
      <c r="H298" s="6"/>
      <c r="I298" s="6"/>
      <c r="J298" s="6"/>
      <c r="K298" s="6"/>
      <c r="L298" s="6"/>
      <c r="M298" s="6"/>
    </row>
    <row r="299" spans="4:13">
      <c r="D299" s="67"/>
      <c r="E299" s="67"/>
      <c r="G299" s="6"/>
      <c r="H299" s="6"/>
      <c r="I299" s="6"/>
      <c r="J299" s="6"/>
      <c r="K299" s="6"/>
      <c r="L299" s="6"/>
      <c r="M299" s="6"/>
    </row>
    <row r="300" spans="4:13">
      <c r="D300" s="67"/>
      <c r="E300" s="67"/>
      <c r="G300" s="6"/>
      <c r="H300" s="6"/>
      <c r="I300" s="6"/>
      <c r="J300" s="6"/>
      <c r="K300" s="6"/>
      <c r="L300" s="6"/>
      <c r="M300" s="6"/>
    </row>
    <row r="301" spans="4:13">
      <c r="D301" s="67"/>
      <c r="E301" s="67"/>
      <c r="G301" s="6"/>
      <c r="H301" s="6"/>
      <c r="I301" s="6"/>
      <c r="J301" s="6"/>
      <c r="K301" s="6"/>
      <c r="L301" s="6"/>
      <c r="M301" s="6"/>
    </row>
    <row r="302" spans="4:13">
      <c r="D302" s="67"/>
      <c r="E302" s="67"/>
      <c r="G302" s="6"/>
      <c r="H302" s="6"/>
      <c r="I302" s="6"/>
      <c r="J302" s="6"/>
      <c r="K302" s="6"/>
      <c r="L302" s="6"/>
      <c r="M302" s="6"/>
    </row>
    <row r="303" spans="4:13">
      <c r="D303" s="67"/>
      <c r="E303" s="67"/>
      <c r="G303" s="6"/>
      <c r="H303" s="6"/>
      <c r="I303" s="6"/>
      <c r="J303" s="6"/>
      <c r="K303" s="6"/>
      <c r="L303" s="6"/>
      <c r="M303" s="6"/>
    </row>
    <row r="304" spans="4:13">
      <c r="D304" s="67"/>
      <c r="E304" s="67"/>
      <c r="G304" s="6"/>
      <c r="H304" s="6"/>
      <c r="I304" s="6"/>
      <c r="J304" s="6"/>
      <c r="K304" s="6"/>
      <c r="L304" s="6"/>
      <c r="M304" s="6"/>
    </row>
    <row r="305" spans="4:13">
      <c r="D305" s="67"/>
      <c r="E305" s="67"/>
      <c r="G305" s="6"/>
      <c r="H305" s="6"/>
      <c r="I305" s="6"/>
      <c r="J305" s="6"/>
      <c r="K305" s="6"/>
      <c r="L305" s="6"/>
      <c r="M305" s="6"/>
    </row>
    <row r="306" spans="4:13">
      <c r="D306" s="67"/>
      <c r="E306" s="67"/>
      <c r="G306" s="6"/>
      <c r="H306" s="6"/>
      <c r="I306" s="6"/>
      <c r="J306" s="6"/>
      <c r="K306" s="6"/>
      <c r="L306" s="6"/>
      <c r="M306" s="6"/>
    </row>
    <row r="307" spans="4:13">
      <c r="D307" s="67"/>
      <c r="E307" s="67"/>
      <c r="G307" s="6"/>
      <c r="H307" s="6"/>
      <c r="I307" s="6"/>
      <c r="J307" s="6"/>
      <c r="K307" s="6"/>
      <c r="L307" s="6"/>
      <c r="M307" s="6"/>
    </row>
    <row r="308" spans="4:13">
      <c r="D308" s="67"/>
      <c r="E308" s="67"/>
      <c r="G308" s="6"/>
      <c r="H308" s="6"/>
      <c r="I308" s="6"/>
      <c r="J308" s="6"/>
      <c r="K308" s="6"/>
      <c r="L308" s="6"/>
      <c r="M308" s="6"/>
    </row>
    <row r="309" spans="4:13">
      <c r="D309" s="67"/>
      <c r="E309" s="67"/>
      <c r="G309" s="6"/>
      <c r="H309" s="6"/>
      <c r="I309" s="6"/>
      <c r="J309" s="6"/>
      <c r="K309" s="6"/>
      <c r="L309" s="6"/>
      <c r="M309" s="6"/>
    </row>
    <row r="310" spans="4:13">
      <c r="D310" s="67"/>
      <c r="E310" s="67"/>
      <c r="G310" s="6"/>
      <c r="H310" s="6"/>
      <c r="I310" s="6"/>
      <c r="J310" s="6"/>
      <c r="K310" s="6"/>
      <c r="L310" s="6"/>
      <c r="M310" s="6"/>
    </row>
    <row r="311" spans="4:13">
      <c r="D311" s="67"/>
      <c r="E311" s="67"/>
      <c r="G311" s="6"/>
      <c r="H311" s="6"/>
      <c r="I311" s="6"/>
      <c r="J311" s="6"/>
      <c r="K311" s="6"/>
      <c r="L311" s="6"/>
      <c r="M311" s="6"/>
    </row>
    <row r="312" spans="4:13">
      <c r="D312" s="67"/>
      <c r="E312" s="67"/>
      <c r="G312" s="6"/>
      <c r="H312" s="6"/>
      <c r="I312" s="6"/>
      <c r="J312" s="6"/>
      <c r="K312" s="6"/>
      <c r="L312" s="6"/>
      <c r="M312" s="6"/>
    </row>
    <row r="313" spans="4:13">
      <c r="D313" s="67"/>
      <c r="E313" s="67"/>
      <c r="G313" s="6"/>
      <c r="H313" s="6"/>
      <c r="I313" s="6"/>
      <c r="J313" s="6"/>
      <c r="K313" s="6"/>
      <c r="L313" s="6"/>
      <c r="M313" s="6"/>
    </row>
    <row r="314" spans="4:13">
      <c r="D314" s="67"/>
      <c r="E314" s="67"/>
      <c r="G314" s="6"/>
      <c r="H314" s="6"/>
      <c r="I314" s="6"/>
      <c r="J314" s="6"/>
      <c r="K314" s="6"/>
      <c r="L314" s="6"/>
      <c r="M314" s="6"/>
    </row>
    <row r="315" spans="4:13">
      <c r="D315" s="67"/>
      <c r="E315" s="67"/>
      <c r="G315" s="6"/>
      <c r="H315" s="6"/>
      <c r="I315" s="6"/>
      <c r="J315" s="6"/>
      <c r="K315" s="6"/>
      <c r="L315" s="6"/>
      <c r="M315" s="6"/>
    </row>
    <row r="316" spans="4:13">
      <c r="D316" s="67"/>
      <c r="E316" s="67"/>
      <c r="G316" s="6"/>
      <c r="H316" s="6"/>
      <c r="I316" s="6"/>
      <c r="J316" s="6"/>
      <c r="K316" s="6"/>
      <c r="L316" s="6"/>
      <c r="M316" s="6"/>
    </row>
    <row r="317" spans="4:13">
      <c r="D317" s="67"/>
      <c r="E317" s="67"/>
      <c r="G317" s="6"/>
      <c r="H317" s="6"/>
      <c r="I317" s="6"/>
      <c r="J317" s="6"/>
      <c r="K317" s="6"/>
      <c r="L317" s="6"/>
      <c r="M317" s="6"/>
    </row>
    <row r="318" spans="4:13">
      <c r="D318" s="67"/>
      <c r="E318" s="67"/>
      <c r="G318" s="6"/>
      <c r="H318" s="6"/>
      <c r="I318" s="6"/>
      <c r="J318" s="6"/>
      <c r="K318" s="6"/>
      <c r="L318" s="6"/>
      <c r="M318" s="6"/>
    </row>
    <row r="319" spans="4:13">
      <c r="D319" s="67"/>
      <c r="E319" s="67"/>
      <c r="G319" s="6"/>
      <c r="H319" s="6"/>
      <c r="I319" s="6"/>
      <c r="J319" s="6"/>
      <c r="K319" s="6"/>
      <c r="L319" s="6"/>
      <c r="M319" s="6"/>
    </row>
    <row r="320" spans="4:13">
      <c r="D320" s="67"/>
      <c r="E320" s="67"/>
      <c r="G320" s="6"/>
      <c r="H320" s="6"/>
      <c r="I320" s="6"/>
      <c r="J320" s="6"/>
      <c r="K320" s="6"/>
      <c r="L320" s="6"/>
      <c r="M320" s="6"/>
    </row>
    <row r="321" spans="4:13">
      <c r="D321" s="67"/>
      <c r="E321" s="67"/>
      <c r="G321" s="6"/>
      <c r="H321" s="6"/>
      <c r="I321" s="6"/>
      <c r="J321" s="6"/>
      <c r="K321" s="6"/>
      <c r="L321" s="6"/>
      <c r="M321" s="6"/>
    </row>
    <row r="322" spans="4:13">
      <c r="D322" s="67"/>
      <c r="E322" s="67"/>
      <c r="G322" s="6"/>
      <c r="H322" s="6"/>
      <c r="I322" s="6"/>
      <c r="J322" s="6"/>
      <c r="K322" s="6"/>
      <c r="L322" s="6"/>
      <c r="M322" s="6"/>
    </row>
    <row r="323" spans="4:13">
      <c r="D323" s="67"/>
      <c r="E323" s="67"/>
      <c r="G323" s="6"/>
      <c r="H323" s="6"/>
      <c r="I323" s="6"/>
      <c r="J323" s="6"/>
      <c r="K323" s="6"/>
      <c r="L323" s="6"/>
      <c r="M323" s="6"/>
    </row>
    <row r="324" spans="4:13">
      <c r="D324" s="67"/>
      <c r="E324" s="67"/>
      <c r="G324" s="6"/>
      <c r="H324" s="6"/>
      <c r="I324" s="6"/>
      <c r="J324" s="6"/>
      <c r="K324" s="6"/>
      <c r="L324" s="6"/>
      <c r="M324" s="6"/>
    </row>
    <row r="325" spans="4:13">
      <c r="D325" s="67"/>
      <c r="E325" s="67"/>
      <c r="G325" s="6"/>
      <c r="H325" s="6"/>
      <c r="I325" s="6"/>
      <c r="J325" s="6"/>
      <c r="K325" s="6"/>
      <c r="L325" s="6"/>
      <c r="M325" s="6"/>
    </row>
    <row r="326" spans="4:13">
      <c r="D326" s="67"/>
      <c r="E326" s="67"/>
      <c r="G326" s="6"/>
      <c r="H326" s="6"/>
      <c r="I326" s="6"/>
      <c r="J326" s="6"/>
      <c r="K326" s="6"/>
      <c r="L326" s="6"/>
      <c r="M326" s="6"/>
    </row>
    <row r="327" spans="4:13">
      <c r="D327" s="67"/>
      <c r="E327" s="67"/>
      <c r="G327" s="6"/>
      <c r="H327" s="6"/>
      <c r="I327" s="6"/>
      <c r="J327" s="6"/>
      <c r="K327" s="6"/>
      <c r="L327" s="6"/>
      <c r="M327" s="6"/>
    </row>
    <row r="328" spans="4:13">
      <c r="D328" s="67"/>
      <c r="E328" s="67"/>
      <c r="G328" s="6"/>
      <c r="H328" s="6"/>
      <c r="I328" s="6"/>
      <c r="J328" s="6"/>
      <c r="K328" s="6"/>
      <c r="L328" s="6"/>
      <c r="M328" s="6"/>
    </row>
    <row r="329" spans="4:13">
      <c r="D329" s="67"/>
      <c r="E329" s="67"/>
      <c r="G329" s="6"/>
      <c r="H329" s="6"/>
      <c r="I329" s="6"/>
      <c r="J329" s="6"/>
      <c r="K329" s="6"/>
      <c r="L329" s="6"/>
      <c r="M329" s="6"/>
    </row>
    <row r="330" spans="4:13">
      <c r="D330" s="67"/>
      <c r="E330" s="67"/>
      <c r="G330" s="6"/>
      <c r="H330" s="6"/>
      <c r="I330" s="6"/>
      <c r="J330" s="6"/>
      <c r="K330" s="6"/>
      <c r="L330" s="6"/>
      <c r="M330" s="6"/>
    </row>
    <row r="331" spans="4:13">
      <c r="D331" s="67"/>
      <c r="E331" s="67"/>
      <c r="G331" s="6"/>
      <c r="H331" s="6"/>
      <c r="I331" s="6"/>
      <c r="J331" s="6"/>
      <c r="K331" s="6"/>
      <c r="L331" s="6"/>
      <c r="M331" s="6"/>
    </row>
    <row r="332" spans="4:13">
      <c r="D332" s="67"/>
      <c r="E332" s="67"/>
      <c r="G332" s="6"/>
      <c r="H332" s="6"/>
      <c r="I332" s="6"/>
      <c r="J332" s="6"/>
      <c r="K332" s="6"/>
      <c r="L332" s="6"/>
      <c r="M332" s="6"/>
    </row>
    <row r="333" spans="4:13">
      <c r="D333" s="67"/>
      <c r="E333" s="67"/>
      <c r="G333" s="6"/>
      <c r="H333" s="6"/>
      <c r="I333" s="6"/>
      <c r="J333" s="6"/>
      <c r="K333" s="6"/>
      <c r="L333" s="6"/>
      <c r="M333" s="6"/>
    </row>
    <row r="334" spans="4:13">
      <c r="D334" s="67"/>
      <c r="E334" s="67"/>
      <c r="G334" s="6"/>
      <c r="H334" s="6"/>
      <c r="I334" s="6"/>
      <c r="J334" s="6"/>
      <c r="K334" s="6"/>
      <c r="L334" s="6"/>
      <c r="M334" s="6"/>
    </row>
    <row r="335" spans="4:13">
      <c r="D335" s="67"/>
      <c r="E335" s="67"/>
      <c r="G335" s="6"/>
      <c r="H335" s="6"/>
      <c r="I335" s="6"/>
      <c r="J335" s="6"/>
      <c r="K335" s="6"/>
      <c r="L335" s="6"/>
      <c r="M335" s="6"/>
    </row>
    <row r="336" spans="4:13">
      <c r="D336" s="67"/>
      <c r="E336" s="67"/>
      <c r="G336" s="6"/>
      <c r="H336" s="6"/>
      <c r="I336" s="6"/>
      <c r="J336" s="6"/>
      <c r="K336" s="6"/>
      <c r="L336" s="6"/>
      <c r="M336" s="6"/>
    </row>
    <row r="337" spans="4:13">
      <c r="D337" s="67"/>
      <c r="E337" s="67"/>
      <c r="G337" s="6"/>
      <c r="H337" s="6"/>
      <c r="I337" s="6"/>
      <c r="J337" s="6"/>
      <c r="K337" s="6"/>
      <c r="L337" s="6"/>
      <c r="M337" s="6"/>
    </row>
    <row r="338" spans="4:13">
      <c r="D338" s="67"/>
      <c r="E338" s="67"/>
      <c r="G338" s="6"/>
      <c r="H338" s="6"/>
      <c r="I338" s="6"/>
      <c r="J338" s="6"/>
      <c r="K338" s="6"/>
      <c r="L338" s="6"/>
      <c r="M338" s="6"/>
    </row>
    <row r="339" spans="4:13">
      <c r="D339" s="67"/>
      <c r="E339" s="67"/>
      <c r="G339" s="6"/>
      <c r="H339" s="6"/>
      <c r="I339" s="6"/>
      <c r="J339" s="6"/>
      <c r="K339" s="6"/>
      <c r="L339" s="6"/>
      <c r="M339" s="6"/>
    </row>
    <row r="340" spans="4:13">
      <c r="D340" s="67"/>
      <c r="E340" s="67"/>
      <c r="G340" s="6"/>
      <c r="H340" s="6"/>
      <c r="I340" s="6"/>
      <c r="J340" s="6"/>
      <c r="K340" s="6"/>
      <c r="L340" s="6"/>
      <c r="M340" s="6"/>
    </row>
    <row r="341" spans="4:13">
      <c r="D341" s="67"/>
      <c r="E341" s="67"/>
      <c r="G341" s="6"/>
      <c r="H341" s="6"/>
      <c r="I341" s="6"/>
      <c r="J341" s="6"/>
      <c r="K341" s="6"/>
      <c r="L341" s="6"/>
      <c r="M341" s="6"/>
    </row>
    <row r="342" spans="4:13">
      <c r="D342" s="67"/>
      <c r="E342" s="67"/>
      <c r="G342" s="6"/>
      <c r="H342" s="6"/>
      <c r="I342" s="6"/>
      <c r="J342" s="6"/>
      <c r="K342" s="6"/>
      <c r="L342" s="6"/>
      <c r="M342" s="6"/>
    </row>
    <row r="343" spans="4:13">
      <c r="D343" s="67"/>
      <c r="E343" s="67"/>
      <c r="G343" s="6"/>
      <c r="H343" s="6"/>
      <c r="I343" s="6"/>
      <c r="J343" s="6"/>
      <c r="K343" s="6"/>
      <c r="L343" s="6"/>
      <c r="M343" s="6"/>
    </row>
    <row r="344" spans="4:13">
      <c r="D344" s="67"/>
      <c r="E344" s="67"/>
      <c r="G344" s="6"/>
      <c r="H344" s="6"/>
      <c r="I344" s="6"/>
      <c r="J344" s="6"/>
      <c r="K344" s="6"/>
      <c r="L344" s="6"/>
      <c r="M344" s="6"/>
    </row>
    <row r="345" spans="4:13">
      <c r="D345" s="67"/>
      <c r="E345" s="67"/>
      <c r="G345" s="6"/>
      <c r="H345" s="6"/>
      <c r="I345" s="6"/>
      <c r="J345" s="6"/>
      <c r="K345" s="6"/>
      <c r="L345" s="6"/>
      <c r="M345" s="6"/>
    </row>
    <row r="346" spans="4:13">
      <c r="D346" s="67"/>
      <c r="E346" s="67"/>
      <c r="G346" s="6"/>
      <c r="H346" s="6"/>
      <c r="I346" s="6"/>
      <c r="J346" s="6"/>
      <c r="K346" s="6"/>
      <c r="L346" s="6"/>
      <c r="M346" s="6"/>
    </row>
    <row r="347" spans="4:13">
      <c r="D347" s="67"/>
      <c r="E347" s="67"/>
      <c r="G347" s="6"/>
      <c r="H347" s="6"/>
      <c r="I347" s="6"/>
      <c r="J347" s="6"/>
      <c r="K347" s="6"/>
      <c r="L347" s="6"/>
      <c r="M347" s="6"/>
    </row>
    <row r="348" spans="4:13">
      <c r="D348" s="67"/>
      <c r="E348" s="67"/>
      <c r="G348" s="6"/>
      <c r="H348" s="6"/>
      <c r="I348" s="6"/>
      <c r="J348" s="6"/>
      <c r="K348" s="6"/>
      <c r="L348" s="6"/>
      <c r="M348" s="6"/>
    </row>
    <row r="349" spans="4:13">
      <c r="D349" s="67"/>
      <c r="E349" s="67"/>
      <c r="G349" s="6"/>
      <c r="H349" s="6"/>
      <c r="I349" s="6"/>
      <c r="J349" s="6"/>
      <c r="K349" s="6"/>
      <c r="L349" s="6"/>
      <c r="M349" s="6"/>
    </row>
    <row r="350" spans="4:13">
      <c r="D350" s="67"/>
      <c r="E350" s="67"/>
      <c r="G350" s="6"/>
      <c r="H350" s="6"/>
      <c r="I350" s="6"/>
      <c r="J350" s="6"/>
      <c r="K350" s="6"/>
      <c r="L350" s="6"/>
      <c r="M350" s="6"/>
    </row>
    <row r="351" spans="4:13">
      <c r="D351" s="67"/>
      <c r="E351" s="67"/>
      <c r="G351" s="6"/>
      <c r="H351" s="6"/>
      <c r="I351" s="6"/>
      <c r="J351" s="6"/>
      <c r="K351" s="6"/>
      <c r="L351" s="6"/>
      <c r="M351" s="6"/>
    </row>
    <row r="352" spans="4:13">
      <c r="D352" s="67"/>
      <c r="E352" s="67"/>
      <c r="G352" s="6"/>
      <c r="H352" s="6"/>
      <c r="I352" s="6"/>
      <c r="J352" s="6"/>
      <c r="K352" s="6"/>
      <c r="L352" s="6"/>
      <c r="M352" s="6"/>
    </row>
    <row r="353" spans="4:13">
      <c r="D353" s="67"/>
      <c r="E353" s="67"/>
      <c r="G353" s="6"/>
      <c r="H353" s="6"/>
      <c r="I353" s="6"/>
      <c r="J353" s="6"/>
      <c r="K353" s="6"/>
      <c r="L353" s="6"/>
      <c r="M353" s="6"/>
    </row>
    <row r="354" spans="4:13">
      <c r="D354" s="67"/>
      <c r="E354" s="67"/>
      <c r="G354" s="6"/>
      <c r="H354" s="6"/>
      <c r="I354" s="6"/>
      <c r="J354" s="6"/>
      <c r="K354" s="6"/>
      <c r="L354" s="6"/>
      <c r="M354" s="6"/>
    </row>
    <row r="355" spans="4:13">
      <c r="D355" s="67"/>
      <c r="E355" s="67"/>
      <c r="G355" s="6"/>
      <c r="H355" s="6"/>
      <c r="I355" s="6"/>
      <c r="J355" s="6"/>
      <c r="K355" s="6"/>
      <c r="L355" s="6"/>
      <c r="M355" s="6"/>
    </row>
    <row r="356" spans="4:13">
      <c r="D356" s="67"/>
      <c r="E356" s="67"/>
      <c r="G356" s="6"/>
      <c r="H356" s="6"/>
      <c r="I356" s="6"/>
      <c r="J356" s="6"/>
      <c r="K356" s="6"/>
      <c r="L356" s="6"/>
      <c r="M356" s="6"/>
    </row>
    <row r="357" spans="4:13">
      <c r="D357" s="67"/>
      <c r="E357" s="67"/>
      <c r="G357" s="6"/>
      <c r="H357" s="6"/>
      <c r="I357" s="6"/>
      <c r="J357" s="6"/>
      <c r="K357" s="6"/>
      <c r="L357" s="6"/>
      <c r="M357" s="6"/>
    </row>
    <row r="358" spans="4:13">
      <c r="D358" s="67"/>
      <c r="E358" s="67"/>
      <c r="G358" s="6"/>
      <c r="H358" s="6"/>
      <c r="I358" s="6"/>
      <c r="J358" s="6"/>
      <c r="K358" s="6"/>
      <c r="L358" s="6"/>
      <c r="M358" s="6"/>
    </row>
    <row r="359" spans="4:13">
      <c r="D359" s="67"/>
      <c r="E359" s="67"/>
      <c r="G359" s="6"/>
      <c r="H359" s="6"/>
      <c r="I359" s="6"/>
      <c r="J359" s="6"/>
      <c r="K359" s="6"/>
      <c r="L359" s="6"/>
      <c r="M359" s="6"/>
    </row>
    <row r="360" spans="4:13">
      <c r="D360" s="67"/>
      <c r="E360" s="67"/>
      <c r="G360" s="6"/>
      <c r="H360" s="6"/>
      <c r="I360" s="6"/>
      <c r="J360" s="6"/>
      <c r="K360" s="6"/>
      <c r="L360" s="6"/>
      <c r="M360" s="6"/>
    </row>
    <row r="361" spans="4:13">
      <c r="D361" s="67"/>
      <c r="E361" s="67"/>
      <c r="G361" s="6"/>
      <c r="H361" s="6"/>
      <c r="I361" s="6"/>
      <c r="J361" s="6"/>
      <c r="K361" s="6"/>
      <c r="L361" s="6"/>
      <c r="M361" s="6"/>
    </row>
    <row r="362" spans="4:13">
      <c r="D362" s="67"/>
      <c r="E362" s="67"/>
      <c r="G362" s="6"/>
      <c r="H362" s="6"/>
      <c r="I362" s="6"/>
      <c r="J362" s="6"/>
      <c r="K362" s="6"/>
      <c r="L362" s="6"/>
      <c r="M362" s="6"/>
    </row>
    <row r="363" spans="4:13">
      <c r="D363" s="67"/>
      <c r="E363" s="67"/>
      <c r="G363" s="6"/>
      <c r="H363" s="6"/>
      <c r="I363" s="6"/>
      <c r="J363" s="6"/>
      <c r="K363" s="6"/>
      <c r="L363" s="6"/>
      <c r="M363" s="6"/>
    </row>
    <row r="364" spans="4:13">
      <c r="D364" s="67"/>
      <c r="E364" s="67"/>
      <c r="G364" s="6"/>
      <c r="H364" s="6"/>
      <c r="I364" s="6"/>
      <c r="J364" s="6"/>
      <c r="K364" s="6"/>
      <c r="L364" s="6"/>
      <c r="M364" s="6"/>
    </row>
    <row r="365" spans="4:13">
      <c r="D365" s="67"/>
      <c r="E365" s="67"/>
      <c r="G365" s="6"/>
      <c r="H365" s="6"/>
      <c r="I365" s="6"/>
      <c r="J365" s="6"/>
      <c r="K365" s="6"/>
      <c r="L365" s="6"/>
      <c r="M365" s="6"/>
    </row>
    <row r="366" spans="4:13">
      <c r="D366" s="67"/>
      <c r="E366" s="67"/>
      <c r="G366" s="6"/>
      <c r="H366" s="6"/>
      <c r="I366" s="6"/>
      <c r="J366" s="6"/>
      <c r="K366" s="6"/>
      <c r="L366" s="6"/>
      <c r="M366" s="6"/>
    </row>
    <row r="367" spans="4:13">
      <c r="D367" s="67"/>
      <c r="E367" s="67"/>
      <c r="G367" s="6"/>
      <c r="H367" s="6"/>
      <c r="I367" s="6"/>
      <c r="J367" s="6"/>
      <c r="K367" s="6"/>
      <c r="L367" s="6"/>
      <c r="M367" s="6"/>
    </row>
    <row r="368" spans="4:13">
      <c r="D368" s="67"/>
      <c r="E368" s="67"/>
      <c r="G368" s="6"/>
      <c r="H368" s="6"/>
      <c r="I368" s="6"/>
      <c r="J368" s="6"/>
      <c r="K368" s="6"/>
      <c r="L368" s="6"/>
      <c r="M368" s="6"/>
    </row>
    <row r="369" spans="4:13">
      <c r="D369" s="67"/>
      <c r="E369" s="67"/>
      <c r="G369" s="6"/>
      <c r="H369" s="6"/>
      <c r="I369" s="6"/>
      <c r="J369" s="6"/>
      <c r="K369" s="6"/>
      <c r="L369" s="6"/>
      <c r="M369" s="6"/>
    </row>
    <row r="370" spans="4:13">
      <c r="D370" s="67"/>
      <c r="E370" s="67"/>
      <c r="G370" s="6"/>
      <c r="H370" s="6"/>
      <c r="I370" s="6"/>
      <c r="J370" s="6"/>
      <c r="K370" s="6"/>
      <c r="L370" s="6"/>
      <c r="M370" s="6"/>
    </row>
    <row r="371" spans="4:13">
      <c r="D371" s="67"/>
      <c r="E371" s="67"/>
      <c r="G371" s="6"/>
      <c r="H371" s="6"/>
      <c r="I371" s="6"/>
      <c r="J371" s="6"/>
      <c r="K371" s="6"/>
      <c r="L371" s="6"/>
      <c r="M371" s="6"/>
    </row>
    <row r="372" spans="4:13">
      <c r="D372" s="67"/>
      <c r="E372" s="67"/>
      <c r="G372" s="6"/>
      <c r="H372" s="6"/>
      <c r="I372" s="6"/>
      <c r="J372" s="6"/>
      <c r="K372" s="6"/>
      <c r="L372" s="6"/>
      <c r="M372" s="6"/>
    </row>
    <row r="373" spans="4:13">
      <c r="D373" s="67"/>
      <c r="E373" s="67"/>
      <c r="G373" s="6"/>
      <c r="H373" s="6"/>
      <c r="I373" s="6"/>
      <c r="J373" s="6"/>
      <c r="K373" s="6"/>
      <c r="L373" s="6"/>
      <c r="M373" s="6"/>
    </row>
    <row r="374" spans="4:13">
      <c r="D374" s="67"/>
      <c r="E374" s="67"/>
      <c r="G374" s="6"/>
      <c r="H374" s="6"/>
      <c r="I374" s="6"/>
      <c r="J374" s="6"/>
      <c r="K374" s="6"/>
      <c r="L374" s="6"/>
      <c r="M374" s="6"/>
    </row>
    <row r="375" spans="4:13">
      <c r="D375" s="67"/>
      <c r="E375" s="67"/>
      <c r="G375" s="6"/>
      <c r="H375" s="6"/>
      <c r="I375" s="6"/>
      <c r="J375" s="6"/>
      <c r="K375" s="6"/>
      <c r="L375" s="6"/>
      <c r="M375" s="6"/>
    </row>
    <row r="376" spans="4:13">
      <c r="D376" s="67"/>
      <c r="E376" s="67"/>
      <c r="G376" s="6"/>
      <c r="H376" s="6"/>
      <c r="I376" s="6"/>
      <c r="J376" s="6"/>
      <c r="K376" s="6"/>
      <c r="L376" s="6"/>
      <c r="M376" s="6"/>
    </row>
    <row r="377" spans="4:13">
      <c r="D377" s="67"/>
      <c r="E377" s="67"/>
      <c r="G377" s="6"/>
      <c r="H377" s="6"/>
      <c r="I377" s="6"/>
      <c r="J377" s="6"/>
      <c r="K377" s="6"/>
      <c r="L377" s="6"/>
      <c r="M377" s="6"/>
    </row>
    <row r="378" spans="4:13">
      <c r="D378" s="67"/>
      <c r="E378" s="67"/>
      <c r="G378" s="6"/>
      <c r="H378" s="6"/>
      <c r="I378" s="6"/>
      <c r="J378" s="6"/>
      <c r="K378" s="6"/>
      <c r="L378" s="6"/>
      <c r="M378" s="6"/>
    </row>
    <row r="379" spans="4:13">
      <c r="D379" s="67"/>
      <c r="E379" s="67"/>
      <c r="G379" s="6"/>
      <c r="H379" s="6"/>
      <c r="I379" s="6"/>
      <c r="J379" s="6"/>
      <c r="K379" s="6"/>
      <c r="L379" s="6"/>
      <c r="M379" s="6"/>
    </row>
    <row r="380" spans="4:13">
      <c r="D380" s="67"/>
      <c r="E380" s="67"/>
      <c r="G380" s="6"/>
      <c r="H380" s="6"/>
      <c r="I380" s="6"/>
      <c r="J380" s="6"/>
      <c r="K380" s="6"/>
      <c r="L380" s="6"/>
      <c r="M380" s="6"/>
    </row>
    <row r="381" spans="4:13">
      <c r="D381" s="67"/>
      <c r="E381" s="67"/>
      <c r="G381" s="6"/>
      <c r="H381" s="6"/>
      <c r="I381" s="6"/>
      <c r="J381" s="6"/>
      <c r="K381" s="6"/>
      <c r="L381" s="6"/>
      <c r="M381" s="6"/>
    </row>
    <row r="382" spans="4:13">
      <c r="D382" s="67"/>
      <c r="E382" s="67"/>
      <c r="G382" s="6"/>
      <c r="H382" s="6"/>
      <c r="I382" s="6"/>
      <c r="J382" s="6"/>
      <c r="K382" s="6"/>
      <c r="L382" s="6"/>
      <c r="M382" s="6"/>
    </row>
    <row r="383" spans="4:13">
      <c r="D383" s="67"/>
      <c r="E383" s="67"/>
      <c r="G383" s="6"/>
      <c r="H383" s="6"/>
      <c r="I383" s="6"/>
      <c r="J383" s="6"/>
      <c r="K383" s="6"/>
      <c r="L383" s="6"/>
      <c r="M383" s="6"/>
    </row>
    <row r="384" spans="4:13">
      <c r="D384" s="67"/>
      <c r="E384" s="67"/>
      <c r="G384" s="6"/>
      <c r="H384" s="6"/>
      <c r="I384" s="6"/>
      <c r="J384" s="6"/>
      <c r="K384" s="6"/>
      <c r="L384" s="6"/>
      <c r="M384" s="6"/>
    </row>
    <row r="385" spans="4:13">
      <c r="D385" s="67"/>
      <c r="E385" s="67"/>
      <c r="G385" s="6"/>
      <c r="H385" s="6"/>
      <c r="I385" s="6"/>
      <c r="J385" s="6"/>
      <c r="K385" s="6"/>
      <c r="L385" s="6"/>
      <c r="M385" s="6"/>
    </row>
    <row r="386" spans="4:13">
      <c r="D386" s="67"/>
      <c r="E386" s="67"/>
      <c r="G386" s="6"/>
      <c r="H386" s="6"/>
      <c r="I386" s="6"/>
      <c r="J386" s="6"/>
      <c r="K386" s="6"/>
      <c r="L386" s="6"/>
      <c r="M386" s="6"/>
    </row>
    <row r="387" spans="4:13">
      <c r="D387" s="67"/>
      <c r="E387" s="67"/>
      <c r="G387" s="6"/>
      <c r="H387" s="6"/>
      <c r="I387" s="6"/>
      <c r="J387" s="6"/>
      <c r="K387" s="6"/>
      <c r="L387" s="6"/>
      <c r="M387" s="6"/>
    </row>
    <row r="388" spans="4:13">
      <c r="D388" s="67"/>
      <c r="E388" s="67"/>
      <c r="G388" s="6"/>
      <c r="H388" s="6"/>
      <c r="I388" s="6"/>
      <c r="J388" s="6"/>
      <c r="K388" s="6"/>
      <c r="L388" s="6"/>
      <c r="M388" s="6"/>
    </row>
    <row r="389" spans="4:13">
      <c r="D389" s="67"/>
      <c r="E389" s="67"/>
      <c r="G389" s="6"/>
      <c r="H389" s="6"/>
      <c r="I389" s="6"/>
      <c r="J389" s="6"/>
      <c r="K389" s="6"/>
      <c r="L389" s="6"/>
      <c r="M389" s="6"/>
    </row>
    <row r="390" spans="4:13">
      <c r="D390" s="67"/>
      <c r="E390" s="67"/>
      <c r="G390" s="6"/>
      <c r="H390" s="6"/>
      <c r="I390" s="6"/>
      <c r="J390" s="6"/>
      <c r="K390" s="6"/>
      <c r="L390" s="6"/>
      <c r="M390" s="6"/>
    </row>
    <row r="391" spans="4:13">
      <c r="D391" s="67"/>
      <c r="E391" s="67"/>
      <c r="G391" s="6"/>
      <c r="H391" s="6"/>
      <c r="I391" s="6"/>
      <c r="J391" s="6"/>
      <c r="K391" s="6"/>
      <c r="L391" s="6"/>
      <c r="M391" s="6"/>
    </row>
    <row r="392" spans="4:13">
      <c r="D392" s="67"/>
      <c r="E392" s="67"/>
      <c r="G392" s="6"/>
      <c r="H392" s="6"/>
      <c r="I392" s="6"/>
      <c r="J392" s="6"/>
      <c r="K392" s="6"/>
      <c r="L392" s="6"/>
      <c r="M392" s="6"/>
    </row>
    <row r="393" spans="4:13">
      <c r="D393" s="67"/>
      <c r="E393" s="67"/>
      <c r="G393" s="6"/>
      <c r="H393" s="6"/>
      <c r="I393" s="6"/>
      <c r="J393" s="6"/>
      <c r="K393" s="6"/>
      <c r="L393" s="6"/>
      <c r="M393" s="6"/>
    </row>
    <row r="394" spans="4:13">
      <c r="D394" s="67"/>
      <c r="E394" s="67"/>
      <c r="G394" s="6"/>
      <c r="H394" s="6"/>
      <c r="I394" s="6"/>
      <c r="J394" s="6"/>
      <c r="K394" s="6"/>
      <c r="L394" s="6"/>
      <c r="M394" s="6"/>
    </row>
    <row r="395" spans="4:13">
      <c r="D395" s="67"/>
      <c r="E395" s="67"/>
      <c r="G395" s="6"/>
      <c r="H395" s="6"/>
      <c r="I395" s="6"/>
      <c r="J395" s="6"/>
      <c r="K395" s="6"/>
      <c r="L395" s="6"/>
      <c r="M395" s="6"/>
    </row>
    <row r="396" spans="4:13">
      <c r="D396" s="67"/>
      <c r="E396" s="67"/>
      <c r="G396" s="6"/>
      <c r="H396" s="6"/>
      <c r="I396" s="6"/>
      <c r="J396" s="6"/>
      <c r="K396" s="6"/>
      <c r="L396" s="6"/>
      <c r="M396" s="6"/>
    </row>
    <row r="397" spans="4:13">
      <c r="D397" s="67"/>
      <c r="E397" s="67"/>
      <c r="G397" s="6"/>
      <c r="H397" s="6"/>
      <c r="I397" s="6"/>
      <c r="J397" s="6"/>
      <c r="K397" s="6"/>
      <c r="L397" s="6"/>
      <c r="M397" s="6"/>
    </row>
    <row r="398" spans="4:13">
      <c r="D398" s="67"/>
      <c r="E398" s="67"/>
      <c r="G398" s="6"/>
      <c r="H398" s="6"/>
      <c r="I398" s="6"/>
      <c r="J398" s="6"/>
      <c r="K398" s="6"/>
      <c r="L398" s="6"/>
      <c r="M398" s="6"/>
    </row>
    <row r="399" spans="4:13">
      <c r="D399" s="67"/>
      <c r="E399" s="67"/>
      <c r="G399" s="6"/>
      <c r="H399" s="6"/>
      <c r="I399" s="6"/>
      <c r="J399" s="6"/>
      <c r="K399" s="6"/>
      <c r="L399" s="6"/>
      <c r="M399" s="6"/>
    </row>
    <row r="400" spans="4:13">
      <c r="D400" s="67"/>
      <c r="E400" s="67"/>
      <c r="G400" s="6"/>
      <c r="H400" s="6"/>
      <c r="I400" s="6"/>
      <c r="J400" s="6"/>
      <c r="K400" s="6"/>
      <c r="L400" s="6"/>
      <c r="M400" s="6"/>
    </row>
    <row r="401" spans="4:13">
      <c r="D401" s="67"/>
      <c r="E401" s="67"/>
      <c r="G401" s="6"/>
      <c r="H401" s="6"/>
      <c r="I401" s="6"/>
      <c r="J401" s="6"/>
      <c r="K401" s="6"/>
      <c r="L401" s="6"/>
      <c r="M401" s="6"/>
    </row>
    <row r="402" spans="4:13">
      <c r="D402" s="67"/>
      <c r="E402" s="67"/>
      <c r="G402" s="6"/>
      <c r="H402" s="6"/>
      <c r="I402" s="6"/>
      <c r="J402" s="6"/>
      <c r="K402" s="6"/>
      <c r="L402" s="6"/>
      <c r="M402" s="6"/>
    </row>
    <row r="403" spans="4:13">
      <c r="D403" s="67"/>
      <c r="E403" s="67"/>
      <c r="G403" s="6"/>
      <c r="H403" s="6"/>
      <c r="I403" s="6"/>
      <c r="J403" s="6"/>
      <c r="K403" s="6"/>
      <c r="L403" s="6"/>
      <c r="M403" s="6"/>
    </row>
    <row r="404" spans="4:13">
      <c r="D404" s="67"/>
      <c r="E404" s="67"/>
      <c r="G404" s="6"/>
      <c r="H404" s="6"/>
      <c r="I404" s="6"/>
      <c r="J404" s="6"/>
      <c r="K404" s="6"/>
      <c r="L404" s="6"/>
      <c r="M404" s="6"/>
    </row>
    <row r="405" spans="4:13">
      <c r="D405" s="67"/>
      <c r="E405" s="67"/>
      <c r="G405" s="6"/>
      <c r="H405" s="6"/>
      <c r="I405" s="6"/>
      <c r="J405" s="6"/>
      <c r="K405" s="6"/>
      <c r="L405" s="6"/>
      <c r="M405" s="6"/>
    </row>
    <row r="406" spans="4:13">
      <c r="D406" s="67"/>
      <c r="E406" s="67"/>
      <c r="G406" s="6"/>
      <c r="H406" s="6"/>
      <c r="I406" s="6"/>
      <c r="J406" s="6"/>
      <c r="K406" s="6"/>
      <c r="L406" s="6"/>
      <c r="M406" s="6"/>
    </row>
    <row r="407" spans="4:13">
      <c r="D407" s="67"/>
      <c r="E407" s="67"/>
      <c r="G407" s="6"/>
      <c r="H407" s="6"/>
      <c r="I407" s="6"/>
      <c r="J407" s="6"/>
      <c r="K407" s="6"/>
      <c r="L407" s="6"/>
      <c r="M407" s="6"/>
    </row>
    <row r="408" spans="4:13">
      <c r="D408" s="67"/>
      <c r="E408" s="67"/>
      <c r="G408" s="6"/>
      <c r="H408" s="6"/>
      <c r="I408" s="6"/>
      <c r="J408" s="6"/>
      <c r="K408" s="6"/>
      <c r="L408" s="6"/>
      <c r="M408" s="6"/>
    </row>
    <row r="409" spans="4:13">
      <c r="D409" s="67"/>
      <c r="E409" s="67"/>
      <c r="G409" s="6"/>
      <c r="H409" s="6"/>
      <c r="I409" s="6"/>
      <c r="J409" s="6"/>
      <c r="K409" s="6"/>
      <c r="L409" s="6"/>
      <c r="M409" s="6"/>
    </row>
    <row r="410" spans="4:13">
      <c r="D410" s="67"/>
      <c r="E410" s="67"/>
      <c r="G410" s="6"/>
      <c r="H410" s="6"/>
      <c r="I410" s="6"/>
      <c r="J410" s="6"/>
      <c r="K410" s="6"/>
      <c r="L410" s="6"/>
      <c r="M410" s="6"/>
    </row>
    <row r="411" spans="4:13">
      <c r="D411" s="67"/>
      <c r="E411" s="67"/>
      <c r="G411" s="6"/>
      <c r="H411" s="6"/>
      <c r="I411" s="6"/>
      <c r="J411" s="6"/>
      <c r="K411" s="6"/>
      <c r="L411" s="6"/>
      <c r="M411" s="6"/>
    </row>
    <row r="412" spans="4:13">
      <c r="D412" s="67"/>
      <c r="E412" s="67"/>
      <c r="G412" s="6"/>
      <c r="H412" s="6"/>
      <c r="I412" s="6"/>
      <c r="J412" s="6"/>
      <c r="K412" s="6"/>
      <c r="L412" s="6"/>
      <c r="M412" s="6"/>
    </row>
    <row r="413" spans="4:13">
      <c r="D413" s="67"/>
      <c r="E413" s="67"/>
      <c r="G413" s="6"/>
      <c r="H413" s="6"/>
      <c r="I413" s="6"/>
      <c r="J413" s="6"/>
      <c r="K413" s="6"/>
      <c r="L413" s="6"/>
      <c r="M413" s="6"/>
    </row>
    <row r="414" spans="4:13">
      <c r="D414" s="67"/>
      <c r="E414" s="67"/>
      <c r="G414" s="6"/>
      <c r="H414" s="6"/>
      <c r="I414" s="6"/>
      <c r="J414" s="6"/>
      <c r="K414" s="6"/>
      <c r="L414" s="6"/>
      <c r="M414" s="6"/>
    </row>
    <row r="415" spans="4:13">
      <c r="D415" s="67"/>
      <c r="E415" s="67"/>
      <c r="G415" s="6"/>
      <c r="H415" s="6"/>
      <c r="I415" s="6"/>
      <c r="J415" s="6"/>
      <c r="K415" s="6"/>
      <c r="L415" s="6"/>
      <c r="M415" s="6"/>
    </row>
    <row r="416" spans="4:13">
      <c r="D416" s="67"/>
      <c r="E416" s="67"/>
      <c r="G416" s="6"/>
      <c r="H416" s="6"/>
      <c r="I416" s="6"/>
      <c r="J416" s="6"/>
      <c r="K416" s="6"/>
      <c r="L416" s="6"/>
      <c r="M416" s="6"/>
    </row>
    <row r="417" spans="4:13">
      <c r="D417" s="67"/>
      <c r="E417" s="67"/>
      <c r="G417" s="6"/>
      <c r="H417" s="6"/>
      <c r="I417" s="6"/>
      <c r="J417" s="6"/>
      <c r="K417" s="6"/>
      <c r="L417" s="6"/>
      <c r="M417" s="6"/>
    </row>
    <row r="418" spans="4:13">
      <c r="D418" s="67"/>
      <c r="E418" s="67"/>
      <c r="G418" s="6"/>
      <c r="H418" s="6"/>
      <c r="I418" s="6"/>
      <c r="J418" s="6"/>
      <c r="K418" s="6"/>
      <c r="L418" s="6"/>
      <c r="M418" s="6"/>
    </row>
    <row r="419" spans="4:13">
      <c r="D419" s="67"/>
      <c r="E419" s="67"/>
      <c r="G419" s="6"/>
      <c r="H419" s="6"/>
      <c r="I419" s="6"/>
      <c r="J419" s="6"/>
      <c r="K419" s="6"/>
      <c r="L419" s="6"/>
      <c r="M419" s="6"/>
    </row>
    <row r="420" spans="4:13">
      <c r="D420" s="67"/>
      <c r="E420" s="67"/>
      <c r="G420" s="6"/>
      <c r="H420" s="6"/>
      <c r="I420" s="6"/>
      <c r="J420" s="6"/>
      <c r="K420" s="6"/>
      <c r="L420" s="6"/>
      <c r="M420" s="6"/>
    </row>
    <row r="421" spans="4:13">
      <c r="D421" s="67"/>
      <c r="E421" s="67"/>
      <c r="G421" s="6"/>
      <c r="H421" s="6"/>
      <c r="I421" s="6"/>
      <c r="J421" s="6"/>
      <c r="K421" s="6"/>
      <c r="L421" s="6"/>
      <c r="M421" s="6"/>
    </row>
    <row r="422" spans="4:13">
      <c r="D422" s="67"/>
      <c r="E422" s="67"/>
      <c r="G422" s="6"/>
      <c r="H422" s="6"/>
      <c r="I422" s="6"/>
      <c r="J422" s="6"/>
      <c r="K422" s="6"/>
      <c r="L422" s="6"/>
      <c r="M422" s="6"/>
    </row>
    <row r="423" spans="4:13">
      <c r="D423" s="67"/>
      <c r="E423" s="67"/>
      <c r="G423" s="6"/>
      <c r="H423" s="6"/>
      <c r="I423" s="6"/>
      <c r="J423" s="6"/>
      <c r="K423" s="6"/>
      <c r="L423" s="6"/>
      <c r="M423" s="6"/>
    </row>
    <row r="424" spans="4:13">
      <c r="D424" s="67"/>
      <c r="E424" s="67"/>
      <c r="G424" s="6"/>
      <c r="H424" s="6"/>
      <c r="I424" s="6"/>
      <c r="J424" s="6"/>
      <c r="K424" s="6"/>
      <c r="L424" s="6"/>
      <c r="M424" s="6"/>
    </row>
    <row r="425" spans="4:13">
      <c r="D425" s="67"/>
      <c r="E425" s="67"/>
      <c r="G425" s="6"/>
      <c r="H425" s="6"/>
      <c r="I425" s="6"/>
      <c r="J425" s="6"/>
      <c r="K425" s="6"/>
      <c r="L425" s="6"/>
      <c r="M425" s="6"/>
    </row>
    <row r="426" spans="4:13">
      <c r="D426" s="67"/>
      <c r="E426" s="67"/>
      <c r="G426" s="6"/>
      <c r="H426" s="6"/>
      <c r="I426" s="6"/>
      <c r="J426" s="6"/>
      <c r="K426" s="6"/>
      <c r="L426" s="6"/>
      <c r="M426" s="6"/>
    </row>
    <row r="427" spans="4:13">
      <c r="D427" s="67"/>
      <c r="E427" s="67"/>
      <c r="G427" s="6"/>
      <c r="H427" s="6"/>
      <c r="I427" s="6"/>
      <c r="J427" s="6"/>
      <c r="K427" s="6"/>
      <c r="L427" s="6"/>
      <c r="M427" s="6"/>
    </row>
    <row r="428" spans="4:13">
      <c r="D428" s="67"/>
      <c r="E428" s="67"/>
      <c r="G428" s="6"/>
      <c r="H428" s="6"/>
      <c r="I428" s="6"/>
      <c r="J428" s="6"/>
      <c r="K428" s="6"/>
      <c r="L428" s="6"/>
      <c r="M428" s="6"/>
    </row>
    <row r="429" spans="4:13">
      <c r="D429" s="67"/>
      <c r="E429" s="67"/>
      <c r="G429" s="6"/>
      <c r="H429" s="6"/>
      <c r="I429" s="6"/>
      <c r="J429" s="6"/>
      <c r="K429" s="6"/>
      <c r="L429" s="6"/>
      <c r="M429" s="6"/>
    </row>
    <row r="430" spans="4:13">
      <c r="D430" s="67"/>
      <c r="E430" s="67"/>
      <c r="G430" s="6"/>
      <c r="H430" s="6"/>
      <c r="I430" s="6"/>
      <c r="J430" s="6"/>
      <c r="K430" s="6"/>
      <c r="L430" s="6"/>
      <c r="M430" s="6"/>
    </row>
    <row r="431" spans="4:13">
      <c r="D431" s="67"/>
      <c r="E431" s="67"/>
      <c r="G431" s="6"/>
      <c r="H431" s="6"/>
      <c r="I431" s="6"/>
      <c r="J431" s="6"/>
      <c r="K431" s="6"/>
      <c r="L431" s="6"/>
      <c r="M431" s="6"/>
    </row>
    <row r="432" spans="4:13">
      <c r="D432" s="67"/>
      <c r="E432" s="67"/>
      <c r="G432" s="6"/>
      <c r="H432" s="6"/>
      <c r="I432" s="6"/>
      <c r="J432" s="6"/>
      <c r="K432" s="6"/>
      <c r="L432" s="6"/>
      <c r="M432" s="6"/>
    </row>
    <row r="433" spans="4:13">
      <c r="D433" s="67"/>
      <c r="E433" s="67"/>
      <c r="G433" s="6"/>
      <c r="H433" s="6"/>
      <c r="I433" s="6"/>
      <c r="J433" s="6"/>
      <c r="K433" s="6"/>
      <c r="L433" s="6"/>
      <c r="M433" s="6"/>
    </row>
    <row r="434" spans="4:13">
      <c r="D434" s="67"/>
      <c r="E434" s="67"/>
      <c r="G434" s="6"/>
      <c r="H434" s="6"/>
      <c r="I434" s="6"/>
      <c r="J434" s="6"/>
      <c r="K434" s="6"/>
      <c r="L434" s="6"/>
      <c r="M434" s="6"/>
    </row>
    <row r="435" spans="4:13">
      <c r="D435" s="67"/>
      <c r="E435" s="67"/>
      <c r="G435" s="6"/>
      <c r="H435" s="6"/>
      <c r="I435" s="6"/>
      <c r="J435" s="6"/>
      <c r="K435" s="6"/>
      <c r="L435" s="6"/>
      <c r="M435" s="6"/>
    </row>
    <row r="436" spans="4:13">
      <c r="D436" s="67"/>
      <c r="E436" s="67"/>
      <c r="G436" s="6"/>
      <c r="H436" s="6"/>
      <c r="I436" s="6"/>
      <c r="J436" s="6"/>
      <c r="K436" s="6"/>
      <c r="L436" s="6"/>
      <c r="M436" s="6"/>
    </row>
    <row r="437" spans="4:13">
      <c r="D437" s="67"/>
      <c r="E437" s="67"/>
      <c r="G437" s="6"/>
      <c r="H437" s="6"/>
      <c r="I437" s="6"/>
      <c r="J437" s="6"/>
      <c r="K437" s="6"/>
      <c r="L437" s="6"/>
      <c r="M437" s="6"/>
    </row>
    <row r="438" spans="4:13">
      <c r="D438" s="67"/>
      <c r="E438" s="67"/>
      <c r="G438" s="6"/>
      <c r="H438" s="6"/>
      <c r="I438" s="6"/>
      <c r="J438" s="6"/>
      <c r="K438" s="6"/>
      <c r="L438" s="6"/>
      <c r="M438" s="6"/>
    </row>
    <row r="439" spans="4:13">
      <c r="D439" s="67"/>
      <c r="E439" s="67"/>
      <c r="G439" s="6"/>
      <c r="H439" s="6"/>
      <c r="I439" s="6"/>
      <c r="J439" s="6"/>
      <c r="K439" s="6"/>
      <c r="L439" s="6"/>
      <c r="M439" s="6"/>
    </row>
    <row r="440" spans="4:13">
      <c r="D440" s="67"/>
      <c r="E440" s="67"/>
      <c r="G440" s="6"/>
      <c r="H440" s="6"/>
      <c r="I440" s="6"/>
      <c r="J440" s="6"/>
      <c r="K440" s="6"/>
      <c r="L440" s="6"/>
      <c r="M440" s="6"/>
    </row>
    <row r="441" spans="4:13">
      <c r="D441" s="67"/>
      <c r="E441" s="67"/>
      <c r="G441" s="6"/>
      <c r="H441" s="6"/>
      <c r="I441" s="6"/>
      <c r="J441" s="6"/>
      <c r="K441" s="6"/>
      <c r="L441" s="6"/>
      <c r="M441" s="6"/>
    </row>
    <row r="442" spans="4:13">
      <c r="D442" s="67"/>
      <c r="E442" s="67"/>
      <c r="G442" s="6"/>
      <c r="H442" s="6"/>
      <c r="I442" s="6"/>
      <c r="J442" s="6"/>
      <c r="K442" s="6"/>
      <c r="L442" s="6"/>
      <c r="M442" s="6"/>
    </row>
  </sheetData>
  <mergeCells count="8">
    <mergeCell ref="A12:A13"/>
    <mergeCell ref="A134:B134"/>
    <mergeCell ref="A1:E1"/>
    <mergeCell ref="A2:E2"/>
    <mergeCell ref="A3:E3"/>
    <mergeCell ref="A4:E4"/>
    <mergeCell ref="A6:E6"/>
    <mergeCell ref="D8:E8"/>
  </mergeCells>
  <hyperlinks>
    <hyperlink ref="B94" r:id="rId1" display="consultantplus://offline/ref=988EC015ECBBF128B41797C3F93EFEE418A639455C871F0F56FDEF5480375203D55CBFEB8F11FA2C863F8EB8F7B01CF71C7C854735E60A15i2XAK"/>
    <hyperlink ref="B98" r:id="rId2" display="consultantplus://offline/ref=A5C545EE8C1C93B0B058E1FFE19DF454C219EB0B98198F2DC0D7B691EFFF64CC26DC8ECE4D9F7B181B1727911B979A94C0CB426D4AE9j9HFG"/>
    <hyperlink ref="B91" r:id="rId3" display="consultantplus://offline/ref=D42EAC7BD398020209D35F6AF6672FBA6F13F77B84F225875A8095FA102A9B2D8E358CD609751112B9E7A4869E64DFF883BAA8D38BAB06D8YDV9M"/>
    <hyperlink ref="B92" r:id="rId4" display="consultantplus://offline/ref=D42EAC7BD398020209D35F6AF6672FBA6F13F77B84F225875A8095FA102A9B2D8E358CD609751112B9E7A4869E64DFF883BAA8D38BAB06D8YDV9M"/>
    <hyperlink ref="B101" r:id="rId5" display="consultantplus://offline/ref=64FC3C9F96C0230A0CECA4E56C028B5E86A06F799E50F1FABBE4A6CFAC6E9A2AB2A69A82FE33DE9CACC0441FC29EF02FFBFA7ABCF960A970JDh7G"/>
  </hyperlinks>
  <pageMargins left="0.78740157480314965" right="0.23622047244094491" top="0.70866141732283472" bottom="0.39370078740157483" header="0.31496062992125984" footer="0.31496062992125984"/>
  <pageSetup paperSize="9" scale="84" fitToHeight="29"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 ПРОЕКТУ</vt:lpstr>
      <vt:lpstr>'К ПРОЕКТУ'!Заголовки_для_печати</vt:lpstr>
      <vt:lpstr>'К ПРОЕКТУ'!Область_печати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2023-12-18T06:39:23Z</cp:lastPrinted>
  <dcterms:created xsi:type="dcterms:W3CDTF">2023-12-18T05:17:49Z</dcterms:created>
  <dcterms:modified xsi:type="dcterms:W3CDTF">2023-12-19T07:03:23Z</dcterms:modified>
</cp:coreProperties>
</file>