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185" yWindow="105" windowWidth="14805" windowHeight="8010"/>
  </bookViews>
  <sheets>
    <sheet name="Лист1" sheetId="1" r:id="rId1"/>
  </sheets>
  <definedNames>
    <definedName name="_xlnm.Print_Titles" localSheetId="0">Лист1!$6:$6</definedName>
  </definedNames>
  <calcPr calcId="125725" calcMode="autoNoTable" calcOnSave="0"/>
</workbook>
</file>

<file path=xl/calcChain.xml><?xml version="1.0" encoding="utf-8"?>
<calcChain xmlns="http://schemas.openxmlformats.org/spreadsheetml/2006/main">
  <c r="K50" i="1"/>
  <c r="J50"/>
  <c r="H50"/>
  <c r="C50"/>
  <c r="L39"/>
  <c r="G39"/>
  <c r="C39"/>
  <c r="L36"/>
  <c r="J36"/>
  <c r="H36"/>
  <c r="H82" s="1"/>
  <c r="E36"/>
  <c r="C36"/>
  <c r="L32"/>
  <c r="K32"/>
  <c r="J32"/>
  <c r="I32"/>
  <c r="I82" s="1"/>
  <c r="G32"/>
  <c r="G82" s="1"/>
  <c r="F32"/>
  <c r="F82" s="1"/>
  <c r="E32"/>
  <c r="E82" s="1"/>
  <c r="C32"/>
  <c r="C82" s="1"/>
  <c r="L21" l="1"/>
  <c r="L82" s="1"/>
  <c r="K21"/>
  <c r="K82" s="1"/>
  <c r="J21"/>
  <c r="J82" s="1"/>
</calcChain>
</file>

<file path=xl/sharedStrings.xml><?xml version="1.0" encoding="utf-8"?>
<sst xmlns="http://schemas.openxmlformats.org/spreadsheetml/2006/main" count="162" uniqueCount="115">
  <si>
    <t>(тыс. рублей)</t>
  </si>
  <si>
    <t>Наименование проверяемой организации</t>
  </si>
  <si>
    <t xml:space="preserve">Тема
контрольного
мероприятия 
  /
Период
проверки
</t>
  </si>
  <si>
    <t xml:space="preserve">Объем
средств, охваченных
проверкой
</t>
  </si>
  <si>
    <t>Нецелевое использование средств</t>
  </si>
  <si>
    <t>Неэффективное использование средств</t>
  </si>
  <si>
    <t>Нарушения законодательства Российской Федерации о бухгалтерском учете и (или) требований по составлению бюджетной отчетности</t>
  </si>
  <si>
    <t>Нарушения порядка управления и распоряжения имуществом, находящимся в государственной и муниципальной собственности</t>
  </si>
  <si>
    <t>Несоблюдение установленных процедур и требований бюджетного законодательства Российской Федерации при исполнении бюджетов</t>
  </si>
  <si>
    <t>Сумма неустранимых финансовых нарушений и недостатков, выявленных в отчетном году</t>
  </si>
  <si>
    <t>Устранено финансовых нарушений и недостатков в отчетном году</t>
  </si>
  <si>
    <t>На контроле сумма не устраненных, но устранимых финансовых нарушений и недостатков</t>
  </si>
  <si>
    <t>Внешняя проверка исполнения бюджета за 2021 год</t>
  </si>
  <si>
    <t>Собрание депутатов МГО</t>
  </si>
  <si>
    <t>Контрольно-счетная палата МГО</t>
  </si>
  <si>
    <t>Администрация МГО</t>
  </si>
  <si>
    <t>Финансовое управление Администрации МГО</t>
  </si>
  <si>
    <t>Управление социальной защиты населения Адлминистрации МГО</t>
  </si>
  <si>
    <t>Управление по физической культуре и спорту Администрации МГО</t>
  </si>
  <si>
    <t>Управление образования Администрации МГО</t>
  </si>
  <si>
    <t>Управление культуры Администрации МГО</t>
  </si>
  <si>
    <t>_x000D_Администрация МГО_x000D_
Управление культуры Администрации МГО_x000D_
Управление образования Администрации МГО_x000D_
Управление по физической культуре и спорту Администрации МГО</t>
  </si>
  <si>
    <t>Аудит расходов бюджета на выполнение мероприятий по избирательным округам_x000D_
 / _x000D_
2021 год</t>
  </si>
  <si>
    <t>Аудит эффективности администрирования доходов бюджета Округа от приватизации имущества, находящегося в муниципальной собственности_x000D_
 / _x000D_
2021 год</t>
  </si>
  <si>
    <t>Контрольно-счетная палата Миасского городского округа</t>
  </si>
  <si>
    <t>Анализ исполнения полномочий по внешнему муниципальному контролю и аудиту в сфере закупок_x000D_
 / _x000D_
2021 год</t>
  </si>
  <si>
    <t>Подготовка заключения по результатам внешней проверки отчета об исполнении бюджета Округа и годовой бюджетной отчетности 2021 года
/
2021 год</t>
  </si>
  <si>
    <t>Итого по направлению:</t>
  </si>
  <si>
    <t>13 мероприятий</t>
  </si>
  <si>
    <t>Контроль финансово – хозяйственной деятельности учреждений и предприятий</t>
  </si>
  <si>
    <t>МБУ «Спортивная школа олимпийского резерва»</t>
  </si>
  <si>
    <t>Ревизия финансово-хозяйственной деятельности МБУ «СШОР»_x000D_
 / _x000D_
2021 год</t>
  </si>
  <si>
    <t>МБУ «Спортивная школа олимпийского резерва  «Вертикаль»</t>
  </si>
  <si>
    <t>Ревизия финансово-хозяйственной деятельности МБУ «СШОР  «Вертикаль»_x000D_
 / _x000D_
2021 год</t>
  </si>
  <si>
    <t>МБУ «Миасский 
окружной архив»</t>
  </si>
  <si>
    <t>Ревизия финансово-хозяйственной деятельности МБУ «Архив»_x000D_
 / _x000D_
2021 год</t>
  </si>
  <si>
    <t>МКОУ «Средняя общеобразовательная 
школа № 7»</t>
  </si>
  <si>
    <t>Ревизия финансово-хозяйственной деятельности МКОУ «СОШ № 7»_x000D_
 / _x000D_
01.01.2021 - 31.03.2022</t>
  </si>
  <si>
    <t>МКУ 
«Управление ГОЧС»</t>
  </si>
  <si>
    <t>Ревизия финансово-хозяйственной деятельности МКУ «Управление ГОЧС»_x000D_
 / _x000D_
2021 год</t>
  </si>
  <si>
    <t>Осуществление контроля использования средств бюджета для муниципальных нужд в сфере городского хозяйства и капитальных расходов</t>
  </si>
  <si>
    <t xml:space="preserve">Проверка использования средств бюджета 
на устройство ливневых канализаций 
в Округе
/
2020 год </t>
  </si>
  <si>
    <t>Аудит в сфере закупок для муниципальных нужд</t>
  </si>
  <si>
    <t>МКУ «Комплексный центр социального обслуживания населения»</t>
  </si>
  <si>
    <t>Аудит в сфере закупок 
 / _x000D_
2021 год</t>
  </si>
  <si>
    <t>МБДОУ 
«Детский сад № 2»</t>
  </si>
  <si>
    <t>Аудит в сфере закупок 
 / _x000D_
01.01.2021 - 31.01.2022</t>
  </si>
  <si>
    <t>Аудит в сфере закупок 
 / _x000D_
01.01.2021 - 28.02.2022</t>
  </si>
  <si>
    <t>МБДОУ 
«Детский сад № 56»</t>
  </si>
  <si>
    <t>Аудит в сфере закупок 
 / _x000D_
01.01.2021 - 26.04.2022</t>
  </si>
  <si>
    <t>МБДОУ 
«Детский сад № 108»</t>
  </si>
  <si>
    <t>Аудит в сфере закупок 
 / _x000D_
01.01.2021 - 31.05.2022</t>
  </si>
  <si>
    <t>Экспертно-аналитическая и информационная деятельность</t>
  </si>
  <si>
    <t>Собрание депутатов Миасского городского округа</t>
  </si>
  <si>
    <t>Подготовка заключения 
о ходе исполнения бюджета Округа
/
01.01.2022 - 31.03.2022</t>
  </si>
  <si>
    <t>Информационная деятельность</t>
  </si>
  <si>
    <t>Подготовка отчета о работе КСП МГО_x000D_
 / _x000D_
2021 год</t>
  </si>
  <si>
    <t>Подготовка отчета о работе КСП МГО_x000D_
 / _x000D_
1 квартал 2022 года</t>
  </si>
  <si>
    <t>Основные показатели деятельности 
КСП МГО за 2021 год_x000D_
 / _x000D_
01.01.2021 - 01.01.2021</t>
  </si>
  <si>
    <t>Размещение информации о результатах контрольных и экспертно-аналитических мероприятий на сайте КСП МГО_x000D_
 / _x000D_
4 квартал 2021 года</t>
  </si>
  <si>
    <t>Размещение информации о результатах контрольных и экспертно-аналитических мероприятий на сайте КСП МГО_x000D_
 / _x000D_
1 квартал 2022 года</t>
  </si>
  <si>
    <t>Информация о взаимодействии 
КСП МГО с органами прокуратуры
/
01.01.2021 - 30.04.2022</t>
  </si>
  <si>
    <t>Информация о реализации 
региональных проектов 
на территории Округа
/
01.01.2022 - 31.03.2022</t>
  </si>
  <si>
    <t>Утверждение 
Регламента КСП МГО
/
Апрель 2022 года</t>
  </si>
  <si>
    <t xml:space="preserve">Утверждение Стандарта 
финансового контроля КСП МГО 
по исполнению полномочий 
«Подготовка заключения о ходе 
исполнения бюджета МГО»
/
Апрель 2022 года
</t>
  </si>
  <si>
    <t>Всего:</t>
  </si>
  <si>
    <t>Аудит отчётности главного распорядителя (получателя) бюджетных средств_x000D_
 / _x000D_
2021 год</t>
  </si>
  <si>
    <t>МБДОУ 
"Детский сад № 38"</t>
  </si>
  <si>
    <t>Ревизия финансово-хозяйственной деятельности МБДОУ "Детский сад № 38"
/
01.01.2021 - 30.06.2022</t>
  </si>
  <si>
    <t>МБДОУ 
"Детский сад 
комбинированного вида № 99"</t>
  </si>
  <si>
    <t>Ревизия финансово-хозяйственной деятельности МБДОУ "Детский сад комбинированного вида № 99" 
/
01.01.2021 - 30.06.2022</t>
  </si>
  <si>
    <t>МБУДО 
«Детская школа искусств № 3» 
им. В. А. и В. Я. Лопатко МГО»</t>
  </si>
  <si>
    <t>МБДОУ 
"Детский сад № 46"</t>
  </si>
  <si>
    <t>Аудит в сфере закупок
/
01.01.2021 - 31.07.2022</t>
  </si>
  <si>
    <t>Подготовка заключения 
о ходе исполнения бюджета Округа
/
01.01.2022 - 30.06.2022</t>
  </si>
  <si>
    <t>Подготовка отчета о работе КСП МГО_x000D_
 / _x000D_
1 полугодие 2022 года</t>
  </si>
  <si>
    <t>Размещение информации о результатах контрольных и экспертно-аналитических мероприятий на сайте КСП МГО_x000D_
 / _x000D_
2 квартал 2022 года</t>
  </si>
  <si>
    <t>Информация о выявленных нарушениях и недостатках, и их финансовых последствиях по итогам 2022 года</t>
  </si>
  <si>
    <t>МКУ 
"Централизованная 
библиотечная система"</t>
  </si>
  <si>
    <t>Ревизия финансово-хозяйственной деятельности МКУ "Централизованная библиотечная система" 
/
01.01.2021 - 30.06.2022</t>
  </si>
  <si>
    <t>МКУ 
"Финансово-хозяйственный комплекс" МГО</t>
  </si>
  <si>
    <t>9 мероприятий</t>
  </si>
  <si>
    <t>Осуществление контроля использования средств бюджета для муниципальных нужд в социальной сфере</t>
  </si>
  <si>
    <t>2 мероприятия</t>
  </si>
  <si>
    <t>1 мероприятие</t>
  </si>
  <si>
    <t>МКОУ "Основная общеобразовательная 
школа № 5"</t>
  </si>
  <si>
    <t>Аудит в сфере закупок
/
01.01.2021 - 30.09.2022</t>
  </si>
  <si>
    <t>МБОУ "Средняя общеобразовательная 
школа № 18"</t>
  </si>
  <si>
    <t>Аудит в сфере закупок
/
01.01.2021 - 31.10.2022</t>
  </si>
  <si>
    <t>МКОУ "Средняя общеобразовательная 
школа № 31"</t>
  </si>
  <si>
    <t>Аудит в сфере закупок
/
01.01.2021 - 30.11.2022</t>
  </si>
  <si>
    <t>Подготовка заключения 
о ходе исполнения бюджета Округа
/
01.01.2022 - 30.09.2022</t>
  </si>
  <si>
    <t xml:space="preserve">Анализ практики реализации 
инициативного бюджетирования 
в Миасском городском округе, 
в том числе в сложившихся 
экономических условиях в 2022 году
/
01.01.2021 - 01.08.2022
</t>
  </si>
  <si>
    <t>Оценка эффективности предоставления налоговых и иных льгот и преимуществ
/
2021 год</t>
  </si>
  <si>
    <t>Подготовка отчета о работе КСП МГО_x000D_
 / _x000D_
9 месяцев 2022 года</t>
  </si>
  <si>
    <t>Размещение информации о результатах контрольных и экспертно-аналитических мероприятий на сайте КСП МГО_x000D_
 / _x000D_
3 квартал 2022 года</t>
  </si>
  <si>
    <t>18 мероприятий</t>
  </si>
  <si>
    <t>61 мероприятие</t>
  </si>
  <si>
    <t>Нарушения,
выявленные
в результате
аудита
в сфере
 закупок</t>
  </si>
  <si>
    <t>Аудит полноты и своевременности
закрепления в пользование имущества,
приобретенного в 2021 году, и внесение
соответствующих изменений в Реестр
имущества Миасского городского округа
 / _x000D_
2021 год</t>
  </si>
  <si>
    <t>Ревизия финансово-хозяйственной
деятельности МКУ "Финансово - хозяйственный комплекс" МГО
/
01.01.2021 - 30.09.2022</t>
  </si>
  <si>
    <t>Подготовка заключения
на проект бюджета на 2023 год
и плановый период 2024-2025 годов
/
01.01.2023 - 31.12.2025</t>
  </si>
  <si>
    <t>Подготовка заключения
на проект решения в СД МГО
«Об утверждении
«Правил ведения Реестра результатов
интеллектуальной деятельности
на территории
Миасского городского округа»_x000D_
 / _x000D_
Январь 2022</t>
  </si>
  <si>
    <t>Подготовка заключения
на проект решения СД МГО
"О внесении изменений
в Решение Собрания депутатов
Миасского городского округа
от 24.12.2010г. № 13
"Об утверждении Положения
"О порядке управления и распоряжения
имуществом, находящимся
в собственности
Миасского городского округа"
/
Август 2022</t>
  </si>
  <si>
    <t>Основные показатели деятельности 
КСП МГО по формам: 
«Сведения о созданных КСО МО 
и их объединениях в субъекте РФ 
на 01.01.2022г.», 
«Кадровое и финансовое обеспечение 
КСО МО субъекта РФ по состоянию 
на 01.01.2022г.», 
«Основные показатели деятельности
КСО МО в субъекте РФ за 2021 год»
/
2021 год</t>
  </si>
  <si>
    <t>Информация КСП МГО 
в рамках анализа и обобщения 
результатов реализации изменений 
в Федеральный закон от 07.02.2011г. 
№ 6-ФЗ «Об общих принципах 
организации и деятельности 
контрольно-счетных органов 
субъектов РФ и муниципальных 
образований» (в редакции
Федерального закона
от 01.07.2021г. № 255-ФЗ)
/
01.07.2022 - 01.07.2022</t>
  </si>
  <si>
    <t>Информация, представленная
в рамках анализа (оценки)
открытости КСП МГО
/
01.01.2021 - 01.06.2022</t>
  </si>
  <si>
    <t>Мониторинг представлений КСП МГО
за 2022 год и предыдущие годы
на предмет устранения
нарушений и недостатков,
пополнения и экономии
муниципальных средств</t>
  </si>
  <si>
    <t>Представлен проект решения в СД МГО
«Об освобождении от должности
заместителя Председателя
Контрольно-счетной палаты
Миасского городского округа»
 / _x000D_
Март 2022 года</t>
  </si>
  <si>
    <t xml:space="preserve">Проверка эффективного и целевого использования бюджетных средств, направленных на благоустройство общественных территорий (пространств) 
в рамках реализации федерального проекта "Формирование комфортной городской
среды" (национальный проект
"Жилье и городская среда")
/
01.01.2020 - 30.09.2022 </t>
  </si>
  <si>
    <t>Проверка муниципальной программы
"Формирование и использование
муниципального жилищного фонда
Миасского городского округа" в части:
подпрограммы "Предоставление детям
сиротам и детям, оставшимся
без попечения родителей,
жилых помещений по договорам найма
специализированных жилых помещений",
подпрограммы "Переселение граждан
из аварийного жилищного фонда
в Миасском городском округе"
/
01.01.2022 - 31.10.2022</t>
  </si>
  <si>
    <t>Подготовка плана работы 
Контрольно-счетной палаты 
Миасского городского округа 
на 2023 год
/
2023 год</t>
  </si>
  <si>
    <t xml:space="preserve">        </t>
  </si>
  <si>
    <t>ПРИЛОЖЕНИЕ 2</t>
  </si>
  <si>
    <r>
      <t xml:space="preserve">  </t>
    </r>
    <r>
      <rPr>
        <sz val="16"/>
        <color theme="1"/>
        <rFont val="Times New Roman"/>
        <family val="1"/>
        <charset val="204"/>
      </rPr>
      <t xml:space="preserve">         к отчету КСП МГО за 2022 год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</si>
</sst>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\-??_р_.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6" fillId="0" borderId="0" xfId="0" applyFont="1" applyAlignment="1"/>
    <xf numFmtId="0" fontId="5" fillId="0" borderId="0" xfId="0" applyFont="1" applyAlignment="1"/>
    <xf numFmtId="164" fontId="0" fillId="0" borderId="0" xfId="0" applyNumberFormat="1"/>
    <xf numFmtId="164" fontId="8" fillId="4" borderId="1" xfId="1" applyNumberFormat="1" applyFont="1" applyFill="1" applyBorder="1" applyAlignment="1">
      <alignment horizontal="right"/>
    </xf>
    <xf numFmtId="164" fontId="8" fillId="4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5"/>
  <sheetViews>
    <sheetView tabSelected="1" topLeftCell="A28" workbookViewId="0">
      <selection activeCell="G6" sqref="G6"/>
    </sheetView>
  </sheetViews>
  <sheetFormatPr defaultRowHeight="15"/>
  <cols>
    <col min="1" max="1" width="35.5703125" customWidth="1"/>
    <col min="2" max="2" width="44.7109375" customWidth="1"/>
    <col min="3" max="3" width="16.85546875" customWidth="1"/>
    <col min="4" max="4" width="17.5703125" customWidth="1"/>
    <col min="5" max="6" width="20.28515625" customWidth="1"/>
    <col min="7" max="7" width="18.85546875" customWidth="1"/>
    <col min="8" max="8" width="20" customWidth="1"/>
    <col min="9" max="9" width="20.28515625" customWidth="1"/>
    <col min="10" max="10" width="17.42578125" customWidth="1"/>
    <col min="11" max="11" width="18" customWidth="1"/>
    <col min="12" max="12" width="15.85546875" customWidth="1"/>
    <col min="13" max="13" width="9.5703125" customWidth="1"/>
  </cols>
  <sheetData>
    <row r="1" spans="1:12" ht="2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3" t="s">
        <v>113</v>
      </c>
    </row>
    <row r="2" spans="1:12" ht="20.25">
      <c r="A2" s="4"/>
      <c r="B2" s="4"/>
      <c r="C2" s="4"/>
      <c r="D2" s="4"/>
      <c r="E2" s="5"/>
      <c r="F2" s="4"/>
      <c r="G2" s="4"/>
      <c r="H2" s="4"/>
      <c r="I2" s="6"/>
      <c r="J2" s="20" t="s">
        <v>114</v>
      </c>
      <c r="K2" s="20"/>
      <c r="L2" s="21"/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20.25">
      <c r="A4" s="6" t="s">
        <v>77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7" t="s">
        <v>0</v>
      </c>
    </row>
    <row r="6" spans="1:12" ht="181.5" customHeight="1">
      <c r="A6" s="8" t="s">
        <v>1</v>
      </c>
      <c r="B6" s="8" t="s">
        <v>2</v>
      </c>
      <c r="C6" s="8" t="s">
        <v>3</v>
      </c>
      <c r="D6" s="8" t="s">
        <v>4</v>
      </c>
      <c r="E6" s="30" t="s">
        <v>5</v>
      </c>
      <c r="F6" s="8" t="s">
        <v>6</v>
      </c>
      <c r="G6" s="8" t="s">
        <v>7</v>
      </c>
      <c r="H6" s="8" t="s">
        <v>98</v>
      </c>
      <c r="I6" s="8" t="s">
        <v>8</v>
      </c>
      <c r="J6" s="8" t="s">
        <v>9</v>
      </c>
      <c r="K6" s="8" t="s">
        <v>10</v>
      </c>
      <c r="L6" s="8" t="s">
        <v>11</v>
      </c>
    </row>
    <row r="7" spans="1:12" ht="23.25" customHeight="1">
      <c r="A7" s="25" t="s">
        <v>12</v>
      </c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ht="72.75" customHeight="1">
      <c r="A8" s="9" t="s">
        <v>13</v>
      </c>
      <c r="B8" s="9" t="s">
        <v>66</v>
      </c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73.5" customHeight="1">
      <c r="A9" s="9" t="s">
        <v>14</v>
      </c>
      <c r="B9" s="9" t="s">
        <v>66</v>
      </c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76.5" customHeight="1">
      <c r="A10" s="9" t="s">
        <v>15</v>
      </c>
      <c r="B10" s="9" t="s">
        <v>66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72.75" customHeight="1">
      <c r="A11" s="9" t="s">
        <v>16</v>
      </c>
      <c r="B11" s="9" t="s">
        <v>66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74.25" customHeight="1">
      <c r="A12" s="9" t="s">
        <v>17</v>
      </c>
      <c r="B12" s="9" t="s">
        <v>66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75" customHeight="1">
      <c r="A13" s="9" t="s">
        <v>18</v>
      </c>
      <c r="B13" s="9" t="s">
        <v>66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71.25" customHeight="1">
      <c r="A14" s="9" t="s">
        <v>19</v>
      </c>
      <c r="B14" s="9" t="s">
        <v>66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72.75" customHeight="1">
      <c r="A15" s="9" t="s">
        <v>20</v>
      </c>
      <c r="B15" s="9" t="s">
        <v>66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158.25" customHeight="1">
      <c r="A16" s="9" t="s">
        <v>21</v>
      </c>
      <c r="B16" s="9" t="s">
        <v>22</v>
      </c>
      <c r="C16" s="11">
        <v>30445.3</v>
      </c>
      <c r="D16" s="12"/>
      <c r="E16" s="12">
        <v>144.20000000000002</v>
      </c>
      <c r="F16" s="12"/>
      <c r="G16" s="12"/>
      <c r="H16" s="12">
        <v>67.5</v>
      </c>
      <c r="I16" s="12"/>
      <c r="J16" s="12">
        <v>127.5</v>
      </c>
      <c r="K16" s="12">
        <v>84.2</v>
      </c>
      <c r="L16" s="12"/>
    </row>
    <row r="17" spans="1:13" ht="144.75" customHeight="1">
      <c r="A17" s="9" t="s">
        <v>15</v>
      </c>
      <c r="B17" s="9" t="s">
        <v>99</v>
      </c>
      <c r="C17" s="11">
        <v>323493.7</v>
      </c>
      <c r="D17" s="12"/>
      <c r="E17" s="12"/>
      <c r="F17" s="12"/>
      <c r="G17" s="12">
        <v>19413.900000000001</v>
      </c>
      <c r="H17" s="12"/>
      <c r="I17" s="12"/>
      <c r="J17" s="12"/>
      <c r="K17" s="12">
        <v>15906.5</v>
      </c>
      <c r="L17" s="12">
        <v>3507.4</v>
      </c>
    </row>
    <row r="18" spans="1:13" ht="132.75" customHeight="1">
      <c r="A18" s="9" t="s">
        <v>15</v>
      </c>
      <c r="B18" s="9" t="s">
        <v>23</v>
      </c>
      <c r="C18" s="11">
        <v>38884.6</v>
      </c>
      <c r="D18" s="12"/>
      <c r="E18" s="12"/>
      <c r="F18" s="12">
        <v>442.40000000000003</v>
      </c>
      <c r="G18" s="12"/>
      <c r="H18" s="12"/>
      <c r="I18" s="12">
        <v>2469.6</v>
      </c>
      <c r="J18" s="12">
        <v>2912</v>
      </c>
      <c r="K18" s="12"/>
      <c r="L18" s="12"/>
    </row>
    <row r="19" spans="1:13" ht="102" customHeight="1">
      <c r="A19" s="9" t="s">
        <v>24</v>
      </c>
      <c r="B19" s="9" t="s">
        <v>25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</row>
    <row r="20" spans="1:13" ht="126.75" customHeight="1">
      <c r="A20" s="9" t="s">
        <v>15</v>
      </c>
      <c r="B20" s="9" t="s">
        <v>26</v>
      </c>
      <c r="C20" s="11"/>
      <c r="D20" s="12"/>
      <c r="E20" s="12"/>
      <c r="F20" s="12"/>
      <c r="G20" s="12"/>
      <c r="H20" s="12"/>
      <c r="I20" s="12"/>
      <c r="J20" s="12"/>
      <c r="K20" s="12"/>
      <c r="L20" s="12"/>
    </row>
    <row r="21" spans="1:13" ht="24.75" customHeight="1">
      <c r="A21" s="13" t="s">
        <v>27</v>
      </c>
      <c r="B21" s="13" t="s">
        <v>28</v>
      </c>
      <c r="C21" s="14">
        <v>392823.60000000003</v>
      </c>
      <c r="D21" s="15">
        <v>0</v>
      </c>
      <c r="E21" s="15">
        <v>144.20000000000002</v>
      </c>
      <c r="F21" s="15">
        <v>442.40000000000003</v>
      </c>
      <c r="G21" s="15">
        <v>19413.900000000001</v>
      </c>
      <c r="H21" s="15">
        <v>67.5</v>
      </c>
      <c r="I21" s="15">
        <v>2469.6</v>
      </c>
      <c r="J21" s="15">
        <f>SUM(J8:J20)</f>
        <v>3039.5</v>
      </c>
      <c r="K21" s="15">
        <f>SUM(K8:K20)</f>
        <v>15990.7</v>
      </c>
      <c r="L21" s="15">
        <f>SUM(L8:L20)</f>
        <v>3507.4</v>
      </c>
    </row>
    <row r="22" spans="1:13" ht="23.25" customHeight="1">
      <c r="A22" s="25" t="s">
        <v>29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3" ht="95.25" customHeight="1">
      <c r="A23" s="9" t="s">
        <v>30</v>
      </c>
      <c r="B23" s="9" t="s">
        <v>31</v>
      </c>
      <c r="C23" s="11">
        <v>50305.599999999999</v>
      </c>
      <c r="D23" s="12"/>
      <c r="E23" s="12"/>
      <c r="F23" s="12">
        <v>1056.5</v>
      </c>
      <c r="G23" s="12"/>
      <c r="H23" s="12"/>
      <c r="I23" s="12">
        <v>2500.9</v>
      </c>
      <c r="J23" s="12">
        <v>2500.9</v>
      </c>
      <c r="K23" s="12">
        <v>1056.5</v>
      </c>
      <c r="L23" s="12"/>
    </row>
    <row r="24" spans="1:13" ht="98.25" customHeight="1">
      <c r="A24" s="9" t="s">
        <v>32</v>
      </c>
      <c r="B24" s="9" t="s">
        <v>33</v>
      </c>
      <c r="C24" s="11">
        <v>58984.6</v>
      </c>
      <c r="D24" s="12"/>
      <c r="E24" s="12"/>
      <c r="F24" s="12">
        <v>65.400000000000006</v>
      </c>
      <c r="G24" s="12"/>
      <c r="H24" s="12"/>
      <c r="I24" s="12"/>
      <c r="J24" s="12">
        <v>65.400000000000006</v>
      </c>
      <c r="K24" s="12"/>
      <c r="L24" s="12"/>
    </row>
    <row r="25" spans="1:13" ht="100.5" customHeight="1">
      <c r="A25" s="9" t="s">
        <v>34</v>
      </c>
      <c r="B25" s="9" t="s">
        <v>35</v>
      </c>
      <c r="C25" s="11">
        <v>8467.7000000000007</v>
      </c>
      <c r="D25" s="12"/>
      <c r="E25" s="12"/>
      <c r="F25" s="12">
        <v>1279.5</v>
      </c>
      <c r="G25" s="12"/>
      <c r="H25" s="12"/>
      <c r="I25" s="12"/>
      <c r="J25" s="12"/>
      <c r="K25" s="12">
        <v>1279.5</v>
      </c>
      <c r="L25" s="12"/>
    </row>
    <row r="26" spans="1:13" ht="101.25" customHeight="1">
      <c r="A26" s="9" t="s">
        <v>36</v>
      </c>
      <c r="B26" s="9" t="s">
        <v>37</v>
      </c>
      <c r="C26" s="11">
        <v>93096.5</v>
      </c>
      <c r="D26" s="12"/>
      <c r="E26" s="12"/>
      <c r="F26" s="12">
        <v>442.4</v>
      </c>
      <c r="G26" s="12"/>
      <c r="H26" s="12"/>
      <c r="I26" s="12"/>
      <c r="J26" s="12"/>
      <c r="K26" s="12">
        <v>442.4</v>
      </c>
      <c r="L26" s="12"/>
    </row>
    <row r="27" spans="1:13" ht="101.25" customHeight="1">
      <c r="A27" s="9" t="s">
        <v>67</v>
      </c>
      <c r="B27" s="9" t="s">
        <v>68</v>
      </c>
      <c r="C27" s="11">
        <v>37856.300000000003</v>
      </c>
      <c r="D27" s="12"/>
      <c r="E27" s="12">
        <v>266.39999999999998</v>
      </c>
      <c r="F27" s="12">
        <v>274.7</v>
      </c>
      <c r="G27" s="12"/>
      <c r="H27" s="12"/>
      <c r="I27" s="12"/>
      <c r="J27" s="12">
        <v>266.39999999999998</v>
      </c>
      <c r="K27" s="12">
        <v>274.7</v>
      </c>
      <c r="L27" s="12"/>
    </row>
    <row r="28" spans="1:13" ht="101.25" customHeight="1">
      <c r="A28" s="9" t="s">
        <v>69</v>
      </c>
      <c r="B28" s="9" t="s">
        <v>70</v>
      </c>
      <c r="C28" s="11">
        <v>63921.4</v>
      </c>
      <c r="D28" s="12"/>
      <c r="E28" s="12"/>
      <c r="F28" s="12">
        <v>44.8</v>
      </c>
      <c r="G28" s="12"/>
      <c r="H28" s="12"/>
      <c r="I28" s="12"/>
      <c r="J28" s="12">
        <v>44.8</v>
      </c>
      <c r="K28" s="12"/>
      <c r="L28" s="12"/>
    </row>
    <row r="29" spans="1:13" ht="101.25" customHeight="1">
      <c r="A29" s="9" t="s">
        <v>78</v>
      </c>
      <c r="B29" s="9" t="s">
        <v>79</v>
      </c>
      <c r="C29" s="11">
        <v>173212.1</v>
      </c>
      <c r="D29" s="12"/>
      <c r="E29" s="12">
        <v>117.6</v>
      </c>
      <c r="F29" s="12">
        <v>118.2</v>
      </c>
      <c r="G29" s="12"/>
      <c r="H29" s="12"/>
      <c r="I29" s="12"/>
      <c r="J29" s="12">
        <v>65.099999999999994</v>
      </c>
      <c r="K29" s="12">
        <v>170.7</v>
      </c>
      <c r="L29" s="12"/>
    </row>
    <row r="30" spans="1:13" ht="101.25" customHeight="1">
      <c r="A30" s="9" t="s">
        <v>80</v>
      </c>
      <c r="B30" s="9" t="s">
        <v>100</v>
      </c>
      <c r="C30" s="11">
        <v>73393.600000000006</v>
      </c>
      <c r="D30" s="12"/>
      <c r="E30" s="12">
        <v>1767</v>
      </c>
      <c r="F30" s="12">
        <v>66.2</v>
      </c>
      <c r="G30" s="12"/>
      <c r="H30" s="12"/>
      <c r="I30" s="12"/>
      <c r="J30" s="12">
        <v>1755.4</v>
      </c>
      <c r="K30" s="12"/>
      <c r="L30" s="12">
        <v>77.8</v>
      </c>
      <c r="M30" s="22"/>
    </row>
    <row r="31" spans="1:13" ht="95.25" customHeight="1">
      <c r="A31" s="9" t="s">
        <v>38</v>
      </c>
      <c r="B31" s="9" t="s">
        <v>39</v>
      </c>
      <c r="C31" s="11">
        <v>23093.9</v>
      </c>
      <c r="D31" s="12"/>
      <c r="E31" s="12"/>
      <c r="F31" s="12">
        <v>378.2</v>
      </c>
      <c r="G31" s="12">
        <v>862.8</v>
      </c>
      <c r="H31" s="12"/>
      <c r="I31" s="12"/>
      <c r="J31" s="12">
        <v>378.2</v>
      </c>
      <c r="K31" s="12">
        <v>862.8</v>
      </c>
      <c r="L31" s="12"/>
    </row>
    <row r="32" spans="1:13" ht="21" customHeight="1">
      <c r="A32" s="13" t="s">
        <v>27</v>
      </c>
      <c r="B32" s="13" t="s">
        <v>81</v>
      </c>
      <c r="C32" s="15">
        <f>SUM(C23:C31)</f>
        <v>582331.70000000007</v>
      </c>
      <c r="D32" s="15"/>
      <c r="E32" s="15">
        <f>SUM(E23:E31)</f>
        <v>2151</v>
      </c>
      <c r="F32" s="15">
        <f>SUM(F23:F31)</f>
        <v>3725.8999999999996</v>
      </c>
      <c r="G32" s="15">
        <f>SUM(G23:G31)</f>
        <v>862.8</v>
      </c>
      <c r="H32" s="15"/>
      <c r="I32" s="15">
        <f>SUM(I23:I31)</f>
        <v>2500.9</v>
      </c>
      <c r="J32" s="15">
        <f>SUM(J23:J31)</f>
        <v>5076.2</v>
      </c>
      <c r="K32" s="15">
        <f>SUM(K23:K31)</f>
        <v>4086.5999999999995</v>
      </c>
      <c r="L32" s="15">
        <f>SUM(L23:L31)</f>
        <v>77.8</v>
      </c>
    </row>
    <row r="33" spans="1:12" ht="21.75" customHeight="1">
      <c r="A33" s="27" t="s">
        <v>40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9"/>
    </row>
    <row r="34" spans="1:12" ht="92.25" customHeight="1">
      <c r="A34" s="9" t="s">
        <v>15</v>
      </c>
      <c r="B34" s="16" t="s">
        <v>41</v>
      </c>
      <c r="C34" s="17">
        <v>262.39999999999998</v>
      </c>
      <c r="D34" s="18"/>
      <c r="E34" s="18">
        <v>262.39999999999998</v>
      </c>
      <c r="F34" s="18"/>
      <c r="G34" s="18"/>
      <c r="H34" s="18"/>
      <c r="I34" s="18"/>
      <c r="J34" s="18"/>
      <c r="K34" s="18"/>
      <c r="L34" s="18">
        <v>262.39999999999998</v>
      </c>
    </row>
    <row r="35" spans="1:12" ht="177.75" customHeight="1">
      <c r="A35" s="9" t="s">
        <v>15</v>
      </c>
      <c r="B35" s="16" t="s">
        <v>109</v>
      </c>
      <c r="C35" s="17">
        <v>94879.6</v>
      </c>
      <c r="D35" s="18"/>
      <c r="E35" s="18">
        <v>108.6</v>
      </c>
      <c r="F35" s="18"/>
      <c r="G35" s="18"/>
      <c r="H35" s="18">
        <v>698</v>
      </c>
      <c r="I35" s="18"/>
      <c r="J35" s="18">
        <v>774.4</v>
      </c>
      <c r="K35" s="18"/>
      <c r="L35" s="18">
        <v>32.200000000000003</v>
      </c>
    </row>
    <row r="36" spans="1:12" ht="24" customHeight="1">
      <c r="A36" s="13" t="s">
        <v>27</v>
      </c>
      <c r="B36" s="13" t="s">
        <v>83</v>
      </c>
      <c r="C36" s="14">
        <f>SUM(C34:C35)</f>
        <v>95142</v>
      </c>
      <c r="D36" s="15"/>
      <c r="E36" s="15">
        <f>SUM(E34:E35)</f>
        <v>371</v>
      </c>
      <c r="F36" s="15"/>
      <c r="G36" s="15"/>
      <c r="H36" s="15">
        <f>SUM(H34:H35)</f>
        <v>698</v>
      </c>
      <c r="I36" s="15"/>
      <c r="J36" s="15">
        <f>SUM(J34:J35)</f>
        <v>774.4</v>
      </c>
      <c r="K36" s="15"/>
      <c r="L36" s="15">
        <f>SUM(L34:L35)</f>
        <v>294.59999999999997</v>
      </c>
    </row>
    <row r="37" spans="1:12" ht="24" customHeight="1">
      <c r="A37" s="27" t="s">
        <v>82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9"/>
    </row>
    <row r="38" spans="1:12" ht="254.25" customHeight="1">
      <c r="A38" s="9" t="s">
        <v>15</v>
      </c>
      <c r="B38" s="16" t="s">
        <v>110</v>
      </c>
      <c r="C38" s="23">
        <v>591775.6</v>
      </c>
      <c r="D38" s="24"/>
      <c r="E38" s="24"/>
      <c r="F38" s="24"/>
      <c r="G38" s="24">
        <v>9041.6</v>
      </c>
      <c r="H38" s="24"/>
      <c r="I38" s="24"/>
      <c r="J38" s="24"/>
      <c r="K38" s="24"/>
      <c r="L38" s="24">
        <v>9041.6</v>
      </c>
    </row>
    <row r="39" spans="1:12" ht="24" customHeight="1">
      <c r="A39" s="13" t="s">
        <v>27</v>
      </c>
      <c r="B39" s="13" t="s">
        <v>84</v>
      </c>
      <c r="C39" s="14">
        <f>SUM(C38)</f>
        <v>591775.6</v>
      </c>
      <c r="D39" s="15"/>
      <c r="E39" s="15"/>
      <c r="F39" s="15"/>
      <c r="G39" s="15">
        <f>SUM(G38)</f>
        <v>9041.6</v>
      </c>
      <c r="H39" s="15"/>
      <c r="I39" s="15"/>
      <c r="J39" s="15"/>
      <c r="K39" s="15"/>
      <c r="L39" s="15">
        <f>SUM(L38)</f>
        <v>9041.6</v>
      </c>
    </row>
    <row r="40" spans="1:12" ht="15.75">
      <c r="A40" s="25" t="s">
        <v>42</v>
      </c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ht="69" customHeight="1">
      <c r="A41" s="9" t="s">
        <v>43</v>
      </c>
      <c r="B41" s="9" t="s">
        <v>44</v>
      </c>
      <c r="C41" s="11">
        <v>3864.9</v>
      </c>
      <c r="D41" s="12"/>
      <c r="E41" s="12"/>
      <c r="F41" s="12"/>
      <c r="G41" s="12"/>
      <c r="H41" s="12"/>
      <c r="I41" s="12"/>
      <c r="J41" s="12"/>
      <c r="K41" s="12"/>
      <c r="L41" s="12"/>
    </row>
    <row r="42" spans="1:12" ht="71.25" customHeight="1">
      <c r="A42" s="9" t="s">
        <v>45</v>
      </c>
      <c r="B42" s="9" t="s">
        <v>46</v>
      </c>
      <c r="C42" s="11">
        <v>12614.9</v>
      </c>
      <c r="D42" s="12"/>
      <c r="E42" s="12"/>
      <c r="F42" s="12"/>
      <c r="G42" s="12"/>
      <c r="H42" s="12"/>
      <c r="I42" s="12"/>
      <c r="J42" s="12"/>
      <c r="K42" s="12"/>
      <c r="L42" s="12"/>
    </row>
    <row r="43" spans="1:12" ht="64.5" customHeight="1">
      <c r="A43" s="9" t="s">
        <v>71</v>
      </c>
      <c r="B43" s="9" t="s">
        <v>47</v>
      </c>
      <c r="C43" s="11">
        <v>1939.1</v>
      </c>
      <c r="D43" s="12"/>
      <c r="E43" s="12"/>
      <c r="F43" s="12"/>
      <c r="G43" s="12"/>
      <c r="H43" s="12">
        <v>21.8</v>
      </c>
      <c r="I43" s="12"/>
      <c r="J43" s="12"/>
      <c r="K43" s="12">
        <v>21.8</v>
      </c>
      <c r="L43" s="12"/>
    </row>
    <row r="44" spans="1:12" ht="68.25" customHeight="1">
      <c r="A44" s="9" t="s">
        <v>48</v>
      </c>
      <c r="B44" s="9" t="s">
        <v>49</v>
      </c>
      <c r="C44" s="11">
        <v>10988</v>
      </c>
      <c r="D44" s="12"/>
      <c r="E44" s="12"/>
      <c r="F44" s="12"/>
      <c r="G44" s="12"/>
      <c r="H44" s="12">
        <v>388.7</v>
      </c>
      <c r="I44" s="12"/>
      <c r="J44" s="12">
        <v>388.7</v>
      </c>
      <c r="K44" s="12"/>
      <c r="L44" s="12"/>
    </row>
    <row r="45" spans="1:12" ht="64.5" customHeight="1">
      <c r="A45" s="9" t="s">
        <v>50</v>
      </c>
      <c r="B45" s="9" t="s">
        <v>51</v>
      </c>
      <c r="C45" s="11">
        <v>13907.4</v>
      </c>
      <c r="D45" s="12"/>
      <c r="E45" s="12"/>
      <c r="F45" s="12"/>
      <c r="G45" s="12"/>
      <c r="H45" s="12">
        <v>6637.4</v>
      </c>
      <c r="I45" s="12"/>
      <c r="J45" s="12">
        <v>6637.4</v>
      </c>
      <c r="K45" s="12"/>
      <c r="L45" s="12"/>
    </row>
    <row r="46" spans="1:12" ht="64.5" customHeight="1">
      <c r="A46" s="9" t="s">
        <v>72</v>
      </c>
      <c r="B46" s="9" t="s">
        <v>73</v>
      </c>
      <c r="C46" s="11">
        <v>12132.7</v>
      </c>
      <c r="D46" s="12"/>
      <c r="E46" s="12"/>
      <c r="F46" s="12"/>
      <c r="G46" s="12"/>
      <c r="H46" s="12">
        <v>4256</v>
      </c>
      <c r="I46" s="12"/>
      <c r="J46" s="12">
        <v>4256</v>
      </c>
      <c r="K46" s="12"/>
      <c r="L46" s="12"/>
    </row>
    <row r="47" spans="1:12" ht="64.5" customHeight="1">
      <c r="A47" s="9" t="s">
        <v>85</v>
      </c>
      <c r="B47" s="9" t="s">
        <v>86</v>
      </c>
      <c r="C47" s="11">
        <v>2799.6</v>
      </c>
      <c r="D47" s="12"/>
      <c r="E47" s="12"/>
      <c r="F47" s="12"/>
      <c r="G47" s="12"/>
      <c r="H47" s="12">
        <v>1254</v>
      </c>
      <c r="I47" s="12"/>
      <c r="J47" s="12">
        <v>1254</v>
      </c>
      <c r="K47" s="12"/>
      <c r="L47" s="12"/>
    </row>
    <row r="48" spans="1:12" ht="64.5" customHeight="1">
      <c r="A48" s="9" t="s">
        <v>87</v>
      </c>
      <c r="B48" s="9" t="s">
        <v>88</v>
      </c>
      <c r="C48" s="11">
        <v>15807</v>
      </c>
      <c r="D48" s="12"/>
      <c r="E48" s="12"/>
      <c r="F48" s="12"/>
      <c r="G48" s="12"/>
      <c r="H48" s="11">
        <v>7881.8</v>
      </c>
      <c r="I48" s="12"/>
      <c r="J48" s="12">
        <v>7881.8</v>
      </c>
      <c r="K48" s="12"/>
      <c r="L48" s="12"/>
    </row>
    <row r="49" spans="1:12" ht="64.5" customHeight="1">
      <c r="A49" s="9" t="s">
        <v>89</v>
      </c>
      <c r="B49" s="9" t="s">
        <v>90</v>
      </c>
      <c r="C49" s="11">
        <v>18723.5</v>
      </c>
      <c r="D49" s="12"/>
      <c r="E49" s="12"/>
      <c r="F49" s="12"/>
      <c r="G49" s="12"/>
      <c r="H49" s="12">
        <v>7419.2</v>
      </c>
      <c r="I49" s="12"/>
      <c r="J49" s="12">
        <v>7419.2</v>
      </c>
      <c r="K49" s="12"/>
      <c r="L49" s="12"/>
    </row>
    <row r="50" spans="1:12" ht="21.75" customHeight="1">
      <c r="A50" s="13" t="s">
        <v>27</v>
      </c>
      <c r="B50" s="13" t="s">
        <v>81</v>
      </c>
      <c r="C50" s="14">
        <f>SUM(C41:C49)</f>
        <v>92777.1</v>
      </c>
      <c r="D50" s="15"/>
      <c r="E50" s="15"/>
      <c r="F50" s="15"/>
      <c r="G50" s="15"/>
      <c r="H50" s="15">
        <f>SUM(H41:H49)</f>
        <v>27858.9</v>
      </c>
      <c r="I50" s="15"/>
      <c r="J50" s="15">
        <f>SUM(J41:J49)</f>
        <v>27837.1</v>
      </c>
      <c r="K50" s="15">
        <f>SUM(K41:K49)</f>
        <v>21.8</v>
      </c>
      <c r="L50" s="15"/>
    </row>
    <row r="51" spans="1:12" ht="21" customHeight="1">
      <c r="A51" s="25" t="s">
        <v>52</v>
      </c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ht="73.5" customHeight="1">
      <c r="A52" s="9" t="s">
        <v>15</v>
      </c>
      <c r="B52" s="19" t="s">
        <v>54</v>
      </c>
      <c r="C52" s="11"/>
      <c r="D52" s="12"/>
      <c r="E52" s="12"/>
      <c r="F52" s="12"/>
      <c r="G52" s="12"/>
      <c r="H52" s="12"/>
      <c r="I52" s="12"/>
      <c r="J52" s="12"/>
      <c r="K52" s="12"/>
      <c r="L52" s="12"/>
    </row>
    <row r="53" spans="1:12" ht="73.5" customHeight="1">
      <c r="A53" s="9" t="s">
        <v>15</v>
      </c>
      <c r="B53" s="19" t="s">
        <v>74</v>
      </c>
      <c r="C53" s="11"/>
      <c r="D53" s="12"/>
      <c r="E53" s="12"/>
      <c r="F53" s="12"/>
      <c r="G53" s="12"/>
      <c r="H53" s="12"/>
      <c r="I53" s="12"/>
      <c r="J53" s="12"/>
      <c r="K53" s="12"/>
      <c r="L53" s="12"/>
    </row>
    <row r="54" spans="1:12" ht="73.5" customHeight="1">
      <c r="A54" s="9" t="s">
        <v>15</v>
      </c>
      <c r="B54" s="19" t="s">
        <v>91</v>
      </c>
      <c r="C54" s="11"/>
      <c r="D54" s="12"/>
      <c r="E54" s="12"/>
      <c r="F54" s="12"/>
      <c r="G54" s="12"/>
      <c r="H54" s="12"/>
      <c r="I54" s="12"/>
      <c r="J54" s="12"/>
      <c r="K54" s="12"/>
      <c r="L54" s="12"/>
    </row>
    <row r="55" spans="1:12" ht="87.75" customHeight="1">
      <c r="A55" s="9" t="s">
        <v>15</v>
      </c>
      <c r="B55" s="19" t="s">
        <v>101</v>
      </c>
      <c r="C55" s="11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7.5" customHeight="1">
      <c r="A56" s="9" t="s">
        <v>53</v>
      </c>
      <c r="B56" s="19" t="s">
        <v>102</v>
      </c>
      <c r="C56" s="11"/>
      <c r="D56" s="12"/>
      <c r="E56" s="12"/>
      <c r="F56" s="12"/>
      <c r="G56" s="12"/>
      <c r="H56" s="12"/>
      <c r="I56" s="12"/>
      <c r="J56" s="12"/>
      <c r="K56" s="12"/>
      <c r="L56" s="12"/>
    </row>
    <row r="57" spans="1:12" ht="220.5" customHeight="1">
      <c r="A57" s="9" t="s">
        <v>53</v>
      </c>
      <c r="B57" s="19" t="s">
        <v>103</v>
      </c>
      <c r="C57" s="11"/>
      <c r="D57" s="12"/>
      <c r="E57" s="12"/>
      <c r="F57" s="12"/>
      <c r="G57" s="12"/>
      <c r="H57" s="12"/>
      <c r="I57" s="12"/>
      <c r="J57" s="12"/>
      <c r="K57" s="12"/>
      <c r="L57" s="12"/>
    </row>
    <row r="58" spans="1:12" ht="129" customHeight="1">
      <c r="A58" s="9" t="s">
        <v>15</v>
      </c>
      <c r="B58" s="19" t="s">
        <v>92</v>
      </c>
      <c r="C58" s="11"/>
      <c r="D58" s="12"/>
      <c r="E58" s="12"/>
      <c r="F58" s="12"/>
      <c r="G58" s="12"/>
      <c r="H58" s="12"/>
      <c r="I58" s="12"/>
      <c r="J58" s="12"/>
      <c r="K58" s="12"/>
      <c r="L58" s="12"/>
    </row>
    <row r="59" spans="1:12" ht="75" customHeight="1">
      <c r="A59" s="9" t="s">
        <v>15</v>
      </c>
      <c r="B59" s="19" t="s">
        <v>93</v>
      </c>
      <c r="C59" s="11"/>
      <c r="D59" s="12"/>
      <c r="E59" s="12"/>
      <c r="F59" s="12"/>
      <c r="G59" s="12"/>
      <c r="H59" s="12"/>
      <c r="I59" s="12"/>
      <c r="J59" s="12"/>
      <c r="K59" s="12"/>
      <c r="L59" s="12"/>
    </row>
    <row r="60" spans="1:12" ht="100.5" customHeight="1">
      <c r="A60" s="9" t="s">
        <v>24</v>
      </c>
      <c r="B60" s="19" t="s">
        <v>111</v>
      </c>
      <c r="C60" s="11"/>
      <c r="D60" s="12"/>
      <c r="E60" s="12"/>
      <c r="F60" s="12"/>
      <c r="G60" s="12"/>
      <c r="H60" s="12"/>
      <c r="I60" s="12"/>
      <c r="J60" s="12"/>
      <c r="K60" s="12"/>
      <c r="L60" s="12"/>
    </row>
    <row r="61" spans="1:12" ht="23.25" customHeight="1">
      <c r="A61" s="13" t="s">
        <v>27</v>
      </c>
      <c r="B61" s="13" t="s">
        <v>81</v>
      </c>
      <c r="C61" s="14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</row>
    <row r="62" spans="1:12" ht="15.75">
      <c r="A62" s="25" t="s">
        <v>55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69" customHeight="1">
      <c r="A63" s="9" t="s">
        <v>24</v>
      </c>
      <c r="B63" s="9" t="s">
        <v>56</v>
      </c>
      <c r="C63" s="11"/>
      <c r="D63" s="12"/>
      <c r="E63" s="12"/>
      <c r="F63" s="12"/>
      <c r="G63" s="12"/>
      <c r="H63" s="12"/>
      <c r="I63" s="12"/>
      <c r="J63" s="12"/>
      <c r="K63" s="12"/>
      <c r="L63" s="12"/>
    </row>
    <row r="64" spans="1:12" ht="75.75" customHeight="1">
      <c r="A64" s="9" t="s">
        <v>24</v>
      </c>
      <c r="B64" s="9" t="s">
        <v>57</v>
      </c>
      <c r="C64" s="11"/>
      <c r="D64" s="12"/>
      <c r="E64" s="12"/>
      <c r="F64" s="12"/>
      <c r="G64" s="12"/>
      <c r="H64" s="12"/>
      <c r="I64" s="12"/>
      <c r="J64" s="12"/>
      <c r="K64" s="12"/>
      <c r="L64" s="12"/>
    </row>
    <row r="65" spans="1:12" ht="75.75" customHeight="1">
      <c r="A65" s="9" t="s">
        <v>24</v>
      </c>
      <c r="B65" s="9" t="s">
        <v>75</v>
      </c>
      <c r="C65" s="11"/>
      <c r="D65" s="12"/>
      <c r="E65" s="12"/>
      <c r="F65" s="12"/>
      <c r="G65" s="12"/>
      <c r="H65" s="12"/>
      <c r="I65" s="12"/>
      <c r="J65" s="12"/>
      <c r="K65" s="12"/>
      <c r="L65" s="12"/>
    </row>
    <row r="66" spans="1:12" ht="75.75" customHeight="1">
      <c r="A66" s="9" t="s">
        <v>24</v>
      </c>
      <c r="B66" s="9" t="s">
        <v>94</v>
      </c>
      <c r="C66" s="11"/>
      <c r="D66" s="12"/>
      <c r="E66" s="12"/>
      <c r="F66" s="12"/>
      <c r="G66" s="12"/>
      <c r="H66" s="12"/>
      <c r="I66" s="12"/>
      <c r="J66" s="12"/>
      <c r="K66" s="12"/>
      <c r="L66" s="12"/>
    </row>
    <row r="67" spans="1:12" ht="81" customHeight="1">
      <c r="A67" s="9" t="s">
        <v>24</v>
      </c>
      <c r="B67" s="9" t="s">
        <v>58</v>
      </c>
      <c r="C67" s="11"/>
      <c r="D67" s="12"/>
      <c r="E67" s="12"/>
      <c r="F67" s="12"/>
      <c r="G67" s="12"/>
      <c r="H67" s="12"/>
      <c r="I67" s="12"/>
      <c r="J67" s="12"/>
      <c r="K67" s="12"/>
      <c r="L67" s="12"/>
    </row>
    <row r="68" spans="1:12" ht="96.75" customHeight="1">
      <c r="A68" s="9" t="s">
        <v>24</v>
      </c>
      <c r="B68" s="9" t="s">
        <v>59</v>
      </c>
      <c r="C68" s="11"/>
      <c r="D68" s="12"/>
      <c r="E68" s="12"/>
      <c r="F68" s="12"/>
      <c r="G68" s="12"/>
      <c r="H68" s="12"/>
      <c r="I68" s="12"/>
      <c r="J68" s="12"/>
      <c r="K68" s="12"/>
      <c r="L68" s="12"/>
    </row>
    <row r="69" spans="1:12" ht="94.5" customHeight="1">
      <c r="A69" s="9" t="s">
        <v>24</v>
      </c>
      <c r="B69" s="9" t="s">
        <v>60</v>
      </c>
      <c r="C69" s="11"/>
      <c r="D69" s="12"/>
      <c r="E69" s="12"/>
      <c r="F69" s="12"/>
      <c r="G69" s="12"/>
      <c r="H69" s="12"/>
      <c r="I69" s="12"/>
      <c r="J69" s="12"/>
      <c r="K69" s="12"/>
      <c r="L69" s="12"/>
    </row>
    <row r="70" spans="1:12" ht="94.5" customHeight="1">
      <c r="A70" s="9" t="s">
        <v>24</v>
      </c>
      <c r="B70" s="9" t="s">
        <v>76</v>
      </c>
      <c r="C70" s="11"/>
      <c r="D70" s="12"/>
      <c r="E70" s="12"/>
      <c r="F70" s="12"/>
      <c r="G70" s="12"/>
      <c r="H70" s="12"/>
      <c r="I70" s="12"/>
      <c r="J70" s="12"/>
      <c r="K70" s="12"/>
      <c r="L70" s="12"/>
    </row>
    <row r="71" spans="1:12" ht="94.5" customHeight="1">
      <c r="A71" s="9" t="s">
        <v>24</v>
      </c>
      <c r="B71" s="9" t="s">
        <v>95</v>
      </c>
      <c r="C71" s="11"/>
      <c r="D71" s="12"/>
      <c r="E71" s="12"/>
      <c r="F71" s="12"/>
      <c r="G71" s="12"/>
      <c r="H71" s="12"/>
      <c r="I71" s="12"/>
      <c r="J71" s="12"/>
      <c r="K71" s="12"/>
      <c r="L71" s="12"/>
    </row>
    <row r="72" spans="1:12" ht="211.5" customHeight="1">
      <c r="A72" s="9" t="s">
        <v>24</v>
      </c>
      <c r="B72" s="9" t="s">
        <v>104</v>
      </c>
      <c r="C72" s="11"/>
      <c r="D72" s="12"/>
      <c r="E72" s="12"/>
      <c r="F72" s="12"/>
      <c r="G72" s="12"/>
      <c r="H72" s="12"/>
      <c r="I72" s="12"/>
      <c r="J72" s="12"/>
      <c r="K72" s="12"/>
      <c r="L72" s="12"/>
    </row>
    <row r="73" spans="1:12" ht="219.75" customHeight="1">
      <c r="A73" s="9" t="s">
        <v>24</v>
      </c>
      <c r="B73" s="9" t="s">
        <v>105</v>
      </c>
      <c r="C73" s="11"/>
      <c r="D73" s="12"/>
      <c r="E73" s="12"/>
      <c r="F73" s="12"/>
      <c r="G73" s="12"/>
      <c r="H73" s="12"/>
      <c r="I73" s="12"/>
      <c r="J73" s="12"/>
      <c r="K73" s="12"/>
      <c r="L73" s="12"/>
    </row>
    <row r="74" spans="1:12" ht="100.5" customHeight="1">
      <c r="A74" s="9" t="s">
        <v>24</v>
      </c>
      <c r="B74" s="9" t="s">
        <v>106</v>
      </c>
      <c r="C74" s="11"/>
      <c r="D74" s="12"/>
      <c r="E74" s="12"/>
      <c r="F74" s="12"/>
      <c r="G74" s="12"/>
      <c r="H74" s="12"/>
      <c r="I74" s="12"/>
      <c r="J74" s="12"/>
      <c r="K74" s="12"/>
      <c r="L74" s="12"/>
    </row>
    <row r="75" spans="1:12" ht="79.5" customHeight="1">
      <c r="A75" s="9" t="s">
        <v>24</v>
      </c>
      <c r="B75" s="9" t="s">
        <v>61</v>
      </c>
      <c r="C75" s="11"/>
      <c r="D75" s="12"/>
      <c r="E75" s="12"/>
      <c r="F75" s="12"/>
      <c r="G75" s="12"/>
      <c r="H75" s="12"/>
      <c r="I75" s="12"/>
      <c r="J75" s="12"/>
      <c r="K75" s="12"/>
      <c r="L75" s="12"/>
    </row>
    <row r="76" spans="1:12" ht="101.25" customHeight="1">
      <c r="A76" s="9" t="s">
        <v>24</v>
      </c>
      <c r="B76" s="9" t="s">
        <v>62</v>
      </c>
      <c r="C76" s="11"/>
      <c r="D76" s="12"/>
      <c r="E76" s="12"/>
      <c r="F76" s="12"/>
      <c r="G76" s="12"/>
      <c r="H76" s="12"/>
      <c r="I76" s="12"/>
      <c r="J76" s="12"/>
      <c r="K76" s="12"/>
      <c r="L76" s="12"/>
    </row>
    <row r="77" spans="1:12" ht="146.25" customHeight="1">
      <c r="A77" s="9" t="s">
        <v>24</v>
      </c>
      <c r="B77" s="9" t="s">
        <v>107</v>
      </c>
      <c r="C77" s="11"/>
      <c r="D77" s="12"/>
      <c r="E77" s="12"/>
      <c r="F77" s="12"/>
      <c r="G77" s="12"/>
      <c r="H77" s="12"/>
      <c r="I77" s="12"/>
      <c r="J77" s="12"/>
      <c r="K77" s="12"/>
      <c r="L77" s="12"/>
    </row>
    <row r="78" spans="1:12" ht="137.25" customHeight="1">
      <c r="A78" s="9" t="s">
        <v>24</v>
      </c>
      <c r="B78" s="19" t="s">
        <v>108</v>
      </c>
      <c r="C78" s="11"/>
      <c r="D78" s="12"/>
      <c r="E78" s="12"/>
      <c r="F78" s="12"/>
      <c r="G78" s="12"/>
      <c r="H78" s="12"/>
      <c r="I78" s="12"/>
      <c r="J78" s="12"/>
      <c r="K78" s="12"/>
      <c r="L78" s="12"/>
    </row>
    <row r="79" spans="1:12" ht="84" customHeight="1">
      <c r="A79" s="9" t="s">
        <v>24</v>
      </c>
      <c r="B79" s="19" t="s">
        <v>63</v>
      </c>
      <c r="C79" s="11"/>
      <c r="D79" s="12"/>
      <c r="E79" s="12"/>
      <c r="F79" s="12"/>
      <c r="G79" s="12"/>
      <c r="H79" s="12"/>
      <c r="I79" s="12"/>
      <c r="J79" s="12"/>
      <c r="K79" s="12"/>
      <c r="L79" s="12"/>
    </row>
    <row r="80" spans="1:12" ht="116.25" customHeight="1">
      <c r="A80" s="9" t="s">
        <v>24</v>
      </c>
      <c r="B80" s="19" t="s">
        <v>64</v>
      </c>
      <c r="C80" s="11"/>
      <c r="D80" s="12"/>
      <c r="E80" s="12"/>
      <c r="F80" s="12"/>
      <c r="G80" s="12"/>
      <c r="H80" s="12"/>
      <c r="I80" s="12"/>
      <c r="J80" s="12"/>
      <c r="K80" s="12"/>
      <c r="L80" s="12"/>
    </row>
    <row r="81" spans="1:12" ht="21.75" customHeight="1">
      <c r="A81" s="13" t="s">
        <v>27</v>
      </c>
      <c r="B81" s="13" t="s">
        <v>96</v>
      </c>
      <c r="C81" s="14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</row>
    <row r="82" spans="1:12" ht="23.25" customHeight="1">
      <c r="A82" s="13" t="s">
        <v>65</v>
      </c>
      <c r="B82" s="13" t="s">
        <v>97</v>
      </c>
      <c r="C82" s="14">
        <f>C21+C32+C36+C39+C50</f>
        <v>1754850</v>
      </c>
      <c r="D82" s="15"/>
      <c r="E82" s="15">
        <f>E21+E32+E36</f>
        <v>2666.2</v>
      </c>
      <c r="F82" s="15">
        <f>F21+F32</f>
        <v>4168.2999999999993</v>
      </c>
      <c r="G82" s="15">
        <f>G21+G32+G39</f>
        <v>29318.300000000003</v>
      </c>
      <c r="H82" s="15">
        <f>H21+H36+H50</f>
        <v>28624.400000000001</v>
      </c>
      <c r="I82" s="15">
        <f>I21+I32</f>
        <v>4970.5</v>
      </c>
      <c r="J82" s="15">
        <f>J21+J32+J36+J50</f>
        <v>36727.199999999997</v>
      </c>
      <c r="K82" s="15">
        <f>K21+K32+K50</f>
        <v>20099.099999999999</v>
      </c>
      <c r="L82" s="15">
        <f>L21+L32+L36+L39</f>
        <v>12921.400000000001</v>
      </c>
    </row>
    <row r="85" spans="1:12">
      <c r="A85" t="s">
        <v>112</v>
      </c>
    </row>
  </sheetData>
  <mergeCells count="7">
    <mergeCell ref="A62:L62"/>
    <mergeCell ref="A7:L7"/>
    <mergeCell ref="A22:L22"/>
    <mergeCell ref="A33:L33"/>
    <mergeCell ref="A40:L40"/>
    <mergeCell ref="A51:L51"/>
    <mergeCell ref="A37:L37"/>
  </mergeCells>
  <pageMargins left="0.70866141732283472" right="0.31496062992125984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2023-02-28T07:13:53Z</dcterms:modified>
</cp:coreProperties>
</file>