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0" windowWidth="27795" windowHeight="12585"/>
  </bookViews>
  <sheets>
    <sheet name="прил 2" sheetId="1" r:id="rId1"/>
  </sheets>
  <definedNames>
    <definedName name="_xlnm.Print_Titles" localSheetId="0">'прил 2'!$7:$7</definedName>
    <definedName name="_xlnm.Print_Area" localSheetId="0">'прил 2'!$A$1:$E$222</definedName>
  </definedNames>
  <calcPr calcId="125725"/>
</workbook>
</file>

<file path=xl/calcChain.xml><?xml version="1.0" encoding="utf-8"?>
<calcChain xmlns="http://schemas.openxmlformats.org/spreadsheetml/2006/main">
  <c r="C219" i="1"/>
  <c r="C217"/>
  <c r="E207"/>
  <c r="D207"/>
  <c r="C207"/>
  <c r="E164"/>
  <c r="D164"/>
  <c r="C164"/>
  <c r="E114"/>
  <c r="D114"/>
  <c r="C114"/>
  <c r="E110"/>
  <c r="D110"/>
  <c r="C110"/>
  <c r="E105"/>
  <c r="D105"/>
  <c r="C105"/>
  <c r="E76"/>
  <c r="D76"/>
  <c r="C76"/>
  <c r="E67"/>
  <c r="D67"/>
  <c r="C67"/>
  <c r="E64"/>
  <c r="E58" s="1"/>
  <c r="D64"/>
  <c r="C64"/>
  <c r="E59"/>
  <c r="D59"/>
  <c r="C59"/>
  <c r="E55"/>
  <c r="D55"/>
  <c r="C55"/>
  <c r="E50"/>
  <c r="D50"/>
  <c r="C50"/>
  <c r="E39"/>
  <c r="D39"/>
  <c r="C39"/>
  <c r="E34"/>
  <c r="D34"/>
  <c r="C34"/>
  <c r="E31"/>
  <c r="E29" s="1"/>
  <c r="D31"/>
  <c r="D29" s="1"/>
  <c r="C31"/>
  <c r="C29" s="1"/>
  <c r="E22"/>
  <c r="E21" s="1"/>
  <c r="D22"/>
  <c r="D21" s="1"/>
  <c r="C22"/>
  <c r="C21" s="1"/>
  <c r="E16"/>
  <c r="D16"/>
  <c r="C16"/>
  <c r="E9"/>
  <c r="D9"/>
  <c r="C9"/>
  <c r="E8"/>
  <c r="D8"/>
  <c r="C8"/>
  <c r="C109" l="1"/>
  <c r="C221" s="1"/>
  <c r="E109"/>
  <c r="E221" s="1"/>
  <c r="C38"/>
  <c r="C58"/>
  <c r="C54" s="1"/>
  <c r="C107" s="1"/>
  <c r="D58"/>
  <c r="D54" s="1"/>
  <c r="D107" s="1"/>
  <c r="D109"/>
  <c r="D221" s="1"/>
  <c r="D38"/>
  <c r="E54"/>
  <c r="E38"/>
  <c r="E107"/>
  <c r="E108" l="1"/>
  <c r="E222" s="1"/>
  <c r="C108"/>
  <c r="C222" s="1"/>
  <c r="D108"/>
  <c r="D222" s="1"/>
</calcChain>
</file>

<file path=xl/sharedStrings.xml><?xml version="1.0" encoding="utf-8"?>
<sst xmlns="http://schemas.openxmlformats.org/spreadsheetml/2006/main" count="436" uniqueCount="352">
  <si>
    <t>Миасского городского округа</t>
  </si>
  <si>
    <t>Объем бюджета Миасского городского округа по доходам на 2023 год и на плановый период 2024 - 2025 годов</t>
  </si>
  <si>
    <t>Коды бюджетной классификации</t>
  </si>
  <si>
    <t>Наименование доходов</t>
  </si>
  <si>
    <t>Сумма на 2023 год</t>
  </si>
  <si>
    <t>Сумма на 2024 год</t>
  </si>
  <si>
    <t>Сумма на 2025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</si>
  <si>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</si>
  <si>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</si>
  <si>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2023 год -</t>
    </r>
    <r>
      <rPr>
        <sz val="12"/>
        <color indexed="10"/>
        <rFont val="Times New Roman"/>
        <family val="1"/>
        <charset val="204"/>
      </rPr>
      <t xml:space="preserve"> </t>
    </r>
    <r>
      <rPr>
        <sz val="12"/>
        <color indexed="8"/>
        <rFont val="Times New Roman"/>
        <family val="1"/>
        <charset val="204"/>
      </rPr>
      <t>17,84669555%, 2024 год - 17,96548670%, 2025 год -17,49429208%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</si>
  <si>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</si>
  <si>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</si>
  <si>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</si>
  <si>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</si>
  <si>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</si>
  <si>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</si>
  <si>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</si>
  <si>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</si>
  <si>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</si>
  <si>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</si>
  <si>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</si>
  <si>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</si>
  <si>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</si>
  <si>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</si>
  <si>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</si>
  <si>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</si>
  <si>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</si>
  <si>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</si>
  <si>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</si>
  <si>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</si>
  <si>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</si>
  <si>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</si>
  <si>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</si>
  <si>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</si>
  <si>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</si>
  <si>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</si>
  <si>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</si>
  <si>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</si>
  <si>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</si>
  <si>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</si>
  <si>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</si>
  <si>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</si>
  <si>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</si>
  <si>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</si>
  <si>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</si>
  <si>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</si>
  <si>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</si>
  <si>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</si>
  <si>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</si>
  <si>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</si>
  <si>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</si>
  <si>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</si>
  <si>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</si>
  <si>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</si>
  <si>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</si>
  <si>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</si>
  <si>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</si>
  <si>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</si>
  <si>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</si>
  <si>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</si>
  <si>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</si>
  <si>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</si>
  <si>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</si>
  <si>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</si>
  <si>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</si>
  <si>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</si>
  <si>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</si>
  <si>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</si>
  <si>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</si>
  <si>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</si>
  <si>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</si>
  <si>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</si>
  <si>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</si>
  <si>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</si>
  <si>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</si>
  <si>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</si>
  <si>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</si>
  <si>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</si>
  <si>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</si>
  <si>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</si>
  <si>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</si>
  <si>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</si>
  <si>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</si>
  <si>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</si>
  <si>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</si>
  <si>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</si>
  <si>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</si>
  <si>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</si>
  <si>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</si>
  <si>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</si>
  <si>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</si>
  <si>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</si>
  <si>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</si>
  <si>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</si>
  <si>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</si>
  <si>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</si>
  <si>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</si>
  <si>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</si>
  <si>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</si>
  <si>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</si>
  <si>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</si>
  <si>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</si>
  <si>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</si>
  <si>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</si>
  <si>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</si>
  <si>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</si>
  <si>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</si>
  <si>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</si>
  <si>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</si>
  <si>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</si>
  <si>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</si>
  <si>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</si>
  <si>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</si>
  <si>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</si>
  <si>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</si>
  <si>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</si>
  <si>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</si>
  <si>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</si>
  <si>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</si>
  <si>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</si>
  <si>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</si>
  <si>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</si>
  <si>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</si>
  <si>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</si>
  <si>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</si>
  <si>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</si>
  <si>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</si>
  <si>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</si>
  <si>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</si>
  <si>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</si>
  <si>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</si>
  <si>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</si>
  <si>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</si>
  <si>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</si>
  <si>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</si>
  <si>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</si>
  <si>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</si>
  <si>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</si>
  <si>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</si>
  <si>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</si>
  <si>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</si>
  <si>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</si>
  <si>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</si>
  <si>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</si>
  <si>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</si>
  <si>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</si>
  <si>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</si>
  <si>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</si>
  <si>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012 1 16 01123 01 0000 140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</si>
  <si>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</si>
  <si>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</si>
  <si>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</si>
  <si>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</si>
  <si>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</si>
  <si>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</si>
  <si>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</si>
  <si>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</si>
  <si>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</si>
  <si>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</si>
  <si>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</si>
  <si>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</si>
  <si>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</si>
  <si>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</si>
  <si>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</si>
  <si>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</si>
  <si>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</si>
  <si>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</si>
  <si>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</si>
  <si>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</si>
  <si>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</si>
  <si>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</si>
  <si>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</si>
  <si>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</si>
  <si>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</si>
  <si>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</si>
  <si>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</si>
  <si>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</si>
  <si>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</si>
  <si>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</si>
  <si>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</si>
  <si>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</si>
  <si>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</si>
  <si>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</si>
  <si>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</si>
  <si>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</si>
  <si>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</si>
  <si>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</si>
  <si>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</si>
  <si>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</si>
  <si>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</si>
  <si>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</si>
  <si>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</si>
  <si>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</si>
  <si>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</si>
  <si>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</si>
  <si>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</si>
  <si>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</si>
  <si>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</si>
  <si>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</si>
  <si>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</si>
  <si>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</si>
  <si>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288 2 02 25173 04 0000 150</t>
  </si>
  <si>
    <t>Субсидии бюджетам городских округов на создание детских технопарков "Кванториум"</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</si>
  <si>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</si>
  <si>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</si>
  <si>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</si>
  <si>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</si>
  <si>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</si>
  <si>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</si>
  <si>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283 2 02 25511 04 0000 150</t>
  </si>
  <si>
    <t>Субсидии бюджетам городских округов на проведение комплексных кадастровых работ</t>
  </si>
  <si>
    <t>289 2 02 25519 04 0000 150</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</si>
  <si>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</si>
  <si>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</si>
  <si>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поддержку отрасли культуры на государственную поддержку лучших работников сельских учреждений культуры</t>
  </si>
  <si>
    <t xml:space="preserve">283 2 02 25555 04 0000 150 </t>
  </si>
  <si>
    <t>Субсидии бюджетам городских округов на реализацию программ формирования современной городской среды</t>
  </si>
  <si>
    <t>288 2 02 25750 04 0000 150</t>
  </si>
  <si>
    <t>Субсидии бюджетам городских округов на реализацию мероприятий по модернизации школьных систем образовани</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</si>
  <si>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</si>
  <si>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</si>
  <si>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</si>
  <si>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283 2 02 29999 04 0000 150</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</si>
  <si>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</si>
  <si>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</si>
  <si>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</si>
  <si>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</si>
  <si>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</si>
  <si>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 участникам подпрограммы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</si>
  <si>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</si>
  <si>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ликвидацию несанкционированых свалок отходов</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</si>
  <si>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</si>
  <si>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</si>
  <si>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</si>
  <si>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</si>
  <si>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 (женщины от 30 до 54 лет, мужчины от 30 до 59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</si>
  <si>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</si>
  <si>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</si>
  <si>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</si>
  <si>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</si>
  <si>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</si>
  <si>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</si>
  <si>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государственную поддержку организаций, входящих в систему спортивной подготовки</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</si>
  <si>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</si>
  <si>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</si>
  <si>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</si>
  <si>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</si>
  <si>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</si>
  <si>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</si>
  <si>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</si>
  <si>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благоустройство территорий, прилегающих к зданиям муниципальных общеобразовательных организаций</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</si>
  <si>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</si>
  <si>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</si>
  <si>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</si>
  <si>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</si>
  <si>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</si>
  <si>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</si>
  <si>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</si>
  <si>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государственных и муниципальных общеобразовательных организаций</t>
  </si>
  <si>
    <t xml:space="preserve">Прочие субсидии бюджетам городских округов на обновление материально-технической базы организаций дополнительного образования, реализующих дополнительные образовательные программы технической и естественнонаучной направленностей </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</si>
  <si>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</si>
  <si>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289 2 02 29999 04 0000 150</t>
  </si>
  <si>
    <t>Прочие субсидии бюджетам городских округовна создание и модернизацию муниципальных учреждений культурно-досугового типа в сельской местности, включая обеспечение объектов инфраструкту</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</si>
  <si>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</si>
  <si>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</si>
  <si>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</si>
  <si>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</si>
  <si>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</si>
  <si>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</si>
  <si>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</si>
  <si>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</si>
  <si>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</si>
  <si>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</si>
  <si>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</si>
  <si>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</si>
  <si>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</si>
  <si>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</si>
  <si>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</si>
  <si>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</si>
  <si>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</si>
  <si>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</si>
  <si>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</si>
  <si>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</si>
  <si>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</si>
  <si>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</si>
  <si>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</si>
  <si>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</si>
  <si>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</si>
  <si>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</si>
  <si>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</si>
  <si>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</si>
  <si>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</si>
  <si>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</si>
  <si>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Распределение субвенций местным бюджетам на реализацию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</si>
  <si>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компенсация расходов на уплату взноса на капитальный ремонт общего имущества в многоквартирном доме в соответствии с Законом Челябинской области от 14.02.1996 года №16 ОЗ " О дополнительных мерах социальной поддержки отдельных категорий граждан в Челябинской области"</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</si>
  <si>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</si>
  <si>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</si>
  <si>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</si>
  <si>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</si>
  <si>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</si>
  <si>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</si>
  <si>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</si>
  <si>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Вооруженные Силы Российской Федерации</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</si>
  <si>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</si>
  <si>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</si>
  <si>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</si>
  <si>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</si>
  <si>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</si>
  <si>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</si>
  <si>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</si>
  <si>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</si>
  <si>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</si>
  <si>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</si>
  <si>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</si>
  <si>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</si>
  <si>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</si>
  <si>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</si>
  <si>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</si>
  <si>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</si>
  <si>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</si>
  <si>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</si>
  <si>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</si>
  <si>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</si>
  <si>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</si>
  <si>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</si>
  <si>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</si>
  <si>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</si>
  <si>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</si>
  <si>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</si>
  <si>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</si>
  <si>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</si>
  <si>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выплату денежного вознаграждения победителям рейтинга по определению муниципальных образований Челябинской области</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</si>
  <si>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</si>
  <si>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 xml:space="preserve">Прочие межбюджетные трансферты, передаваемые бюджетам городских округов на развитие, обустройство и восстановление озеле-ненных территорий, ландшафтно-рекреационных зон </t>
  </si>
  <si>
    <t>285 2 02 49999 04 0000 150</t>
  </si>
  <si>
    <t xml:space="preserve">Прочие межбюджетные трансферты, передаваемые бюджетам городских округов на цифровизацию деятельности органов социальной защиты населения </t>
  </si>
  <si>
    <t>Прочие межбюджетные трансферты, передаваемые бюджетам городских округов на приобретение средств криптографической защиты информации</t>
  </si>
  <si>
    <t>000 2 04 00000 00 0000 000</t>
  </si>
  <si>
    <t>Безвозмездные поступления от негосударственных организаций</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</si>
  <si>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</si>
  <si>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</si>
  <si>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000 2 07 00000 00 0000 000</t>
  </si>
  <si>
    <t>Прочие безвозмездные поступления</t>
  </si>
  <si>
    <t>287 2 07 04020 04 0000 150</t>
  </si>
  <si>
    <t>Поступления от денежных пожертвований, предоставляемых физическими лицами получателям средств бюджетов городских округов</t>
  </si>
  <si>
    <t>000 2 00 00000 00 0000 000</t>
  </si>
  <si>
    <t>БЕЗВОЗМЕЗДНЫЕ ПОСТУПЛЕНИЯ</t>
  </si>
  <si>
    <t>ВСЕГО ДОХОДОВ</t>
  </si>
  <si>
    <t>(тыс.рублей)</t>
  </si>
  <si>
    <t>ПРИЛОЖЕНИЕ  2</t>
  </si>
  <si>
    <t>к Решению собрания депутатов</t>
  </si>
  <si>
    <t>от 03.03.2023 г. №5</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</si>
</sst>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7">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1"/>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b/>
      <sz val="11"/>
      <color rgb="FFFF000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0" fontId="1" fillId="0" borderId="0"/>
    <xf numFmtId="166" fontId="3" fillId="0" borderId="0" applyFont="0" applyFill="0" applyBorder="0" applyAlignment="0" applyProtection="0"/>
    <xf numFmtId="0" fontId="3" fillId="0" borderId="0" applyFont="0" applyFill="0" applyBorder="0" applyAlignment="0" applyProtection="0"/>
    <xf numFmtId="166" fontId="15" fillId="0" borderId="0" applyFont="0" applyFill="0" applyBorder="0" applyAlignment="0" applyProtection="0"/>
  </cellStyleXfs>
  <cellXfs count="69">
    <xf numFmtId="0" fontId="0" fillId="0" borderId="0" xfId="0"/>
    <xf numFmtId="0" fontId="2" fillId="0" borderId="0" xfId="1" applyFont="1" applyFill="1" applyAlignment="1">
      <alignment horizontal="right"/>
    </xf>
    <xf numFmtId="0" fontId="2" fillId="2" borderId="0" xfId="1" applyFont="1" applyFill="1" applyAlignment="1">
      <alignment horizontal="center" vertical="center" wrapText="1"/>
    </xf>
    <xf numFmtId="164" fontId="4" fillId="2" borderId="1" xfId="2" applyNumberFormat="1" applyFont="1" applyFill="1" applyBorder="1" applyAlignment="1">
      <alignment horizontal="center" vertical="center" wrapText="1"/>
    </xf>
    <xf numFmtId="0" fontId="5" fillId="2" borderId="0" xfId="2" applyFont="1" applyFill="1" applyAlignment="1">
      <alignment vertical="center" wrapText="1"/>
    </xf>
    <xf numFmtId="0" fontId="2" fillId="2" borderId="2" xfId="2"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5" fontId="4" fillId="2" borderId="2" xfId="3" applyNumberFormat="1" applyFont="1" applyFill="1" applyBorder="1" applyAlignment="1">
      <alignment horizontal="center" vertical="center" wrapText="1"/>
    </xf>
    <xf numFmtId="0" fontId="6" fillId="2" borderId="0" xfId="2" applyFont="1" applyFill="1" applyAlignment="1">
      <alignment vertical="center" wrapText="1"/>
    </xf>
    <xf numFmtId="0" fontId="2" fillId="2" borderId="3" xfId="2" applyFont="1" applyFill="1" applyBorder="1" applyAlignment="1">
      <alignment horizontal="center" vertical="center" wrapText="1"/>
    </xf>
    <xf numFmtId="0" fontId="7" fillId="2" borderId="2" xfId="2" applyFont="1" applyFill="1" applyBorder="1" applyAlignment="1">
      <alignment horizontal="justify" vertical="center" wrapText="1"/>
    </xf>
    <xf numFmtId="165" fontId="2" fillId="2" borderId="2" xfId="4"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0" fontId="10" fillId="2" borderId="0" xfId="2" applyFont="1" applyFill="1" applyAlignment="1">
      <alignment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0" fontId="5" fillId="3" borderId="0" xfId="2" applyFont="1" applyFill="1" applyAlignment="1">
      <alignment vertical="center" wrapText="1"/>
    </xf>
    <xf numFmtId="49" fontId="4" fillId="2" borderId="5" xfId="5" applyNumberFormat="1" applyFont="1" applyFill="1" applyBorder="1" applyAlignment="1">
      <alignment horizontal="center" vertical="center" wrapText="1"/>
    </xf>
    <xf numFmtId="49" fontId="4" fillId="2" borderId="6" xfId="5" applyNumberFormat="1" applyFont="1" applyFill="1" applyBorder="1" applyAlignment="1">
      <alignment horizontal="center" vertical="center" wrapText="1"/>
    </xf>
    <xf numFmtId="165" fontId="5" fillId="2" borderId="0" xfId="2" applyNumberFormat="1" applyFont="1" applyFill="1" applyAlignment="1">
      <alignment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165" fontId="10" fillId="2" borderId="0" xfId="2" applyNumberFormat="1" applyFont="1" applyFill="1" applyAlignment="1">
      <alignment vertical="center" wrapText="1"/>
    </xf>
    <xf numFmtId="0" fontId="2" fillId="2" borderId="2" xfId="2" applyNumberFormat="1" applyFont="1" applyFill="1" applyBorder="1" applyAlignment="1">
      <alignment horizontal="justify" vertical="center" wrapText="1"/>
    </xf>
    <xf numFmtId="0" fontId="2" fillId="2" borderId="2" xfId="2" applyFont="1" applyFill="1" applyBorder="1" applyAlignment="1">
      <alignment vertical="center" wrapText="1"/>
    </xf>
    <xf numFmtId="165" fontId="4" fillId="2" borderId="2" xfId="2" applyNumberFormat="1" applyFont="1" applyFill="1" applyBorder="1" applyAlignment="1">
      <alignment horizontal="center" vertical="center" wrapText="1"/>
    </xf>
    <xf numFmtId="165" fontId="10" fillId="0" borderId="0"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7"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0" fontId="11" fillId="2" borderId="0" xfId="2" applyFont="1" applyFill="1" applyAlignment="1">
      <alignment vertical="center" wrapText="1"/>
    </xf>
    <xf numFmtId="0" fontId="10" fillId="0" borderId="0" xfId="2" applyFont="1" applyFill="1" applyAlignment="1">
      <alignment vertical="center" wrapText="1"/>
    </xf>
    <xf numFmtId="165" fontId="10" fillId="0" borderId="0" xfId="2" applyNumberFormat="1" applyFont="1" applyFill="1" applyAlignment="1">
      <alignment vertical="center" wrapText="1"/>
    </xf>
    <xf numFmtId="0" fontId="11" fillId="0" borderId="0" xfId="2" applyFont="1" applyFill="1" applyAlignment="1">
      <alignment vertical="center" wrapText="1"/>
    </xf>
    <xf numFmtId="49" fontId="4" fillId="2" borderId="7" xfId="5" applyNumberFormat="1" applyFont="1" applyFill="1" applyBorder="1" applyAlignment="1">
      <alignment horizontal="justify" vertical="center" wrapText="1"/>
    </xf>
    <xf numFmtId="0" fontId="7" fillId="2" borderId="2" xfId="0" applyFont="1" applyFill="1" applyBorder="1" applyAlignment="1">
      <alignment horizontal="justify" vertical="center" wrapText="1" readingOrder="1"/>
    </xf>
    <xf numFmtId="49" fontId="2" fillId="2" borderId="2" xfId="2" applyNumberFormat="1" applyFont="1" applyFill="1" applyBorder="1" applyAlignment="1" applyProtection="1">
      <alignment horizontal="center" vertical="center" wrapText="1"/>
    </xf>
    <xf numFmtId="49" fontId="7" fillId="2" borderId="8" xfId="2" applyNumberFormat="1" applyFont="1" applyFill="1" applyBorder="1" applyAlignment="1" applyProtection="1">
      <alignment horizontal="justify" vertical="center" wrapText="1"/>
    </xf>
    <xf numFmtId="49" fontId="7"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7" fillId="2" borderId="4" xfId="2" applyFont="1" applyFill="1" applyBorder="1" applyAlignment="1">
      <alignment horizontal="justify" vertical="center" wrapText="1"/>
    </xf>
    <xf numFmtId="0" fontId="2" fillId="2" borderId="4" xfId="2" applyFont="1" applyFill="1" applyBorder="1" applyAlignment="1">
      <alignment horizontal="justify" vertical="center" wrapText="1"/>
    </xf>
    <xf numFmtId="0" fontId="5" fillId="2" borderId="0" xfId="2" applyFont="1" applyFill="1" applyAlignment="1">
      <alignment horizontal="center" vertical="center" wrapText="1"/>
    </xf>
    <xf numFmtId="0" fontId="7" fillId="2" borderId="2" xfId="2"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0" fontId="7" fillId="2" borderId="2" xfId="2" applyFont="1" applyFill="1" applyBorder="1" applyAlignment="1">
      <alignment horizontal="center" vertical="center"/>
    </xf>
    <xf numFmtId="49" fontId="4" fillId="2" borderId="2" xfId="5" applyNumberFormat="1" applyFont="1" applyFill="1" applyBorder="1" applyAlignment="1">
      <alignment horizontal="left" vertical="center" wrapText="1"/>
    </xf>
    <xf numFmtId="0" fontId="13" fillId="2" borderId="0" xfId="2" applyFont="1" applyFill="1" applyBorder="1" applyAlignment="1">
      <alignment horizontal="justify" vertical="center" wrapText="1"/>
    </xf>
    <xf numFmtId="0" fontId="14" fillId="2" borderId="0" xfId="2" applyFont="1" applyFill="1" applyBorder="1" applyAlignment="1">
      <alignment horizontal="center" vertical="center" wrapText="1"/>
    </xf>
    <xf numFmtId="0" fontId="5" fillId="2" borderId="0" xfId="2" applyFont="1" applyFill="1" applyBorder="1" applyAlignment="1">
      <alignment vertical="center" wrapText="1"/>
    </xf>
    <xf numFmtId="0" fontId="2" fillId="2" borderId="0" xfId="2" applyFont="1" applyFill="1" applyAlignment="1">
      <alignment horizontal="center" vertical="center" wrapText="1"/>
    </xf>
    <xf numFmtId="0" fontId="13" fillId="2" borderId="0" xfId="2" applyFont="1" applyFill="1" applyAlignment="1">
      <alignment horizontal="justify" vertical="center" wrapText="1"/>
    </xf>
    <xf numFmtId="0" fontId="14" fillId="2" borderId="0" xfId="2" applyFont="1" applyFill="1" applyAlignment="1">
      <alignment horizontal="center" vertical="center" wrapText="1"/>
    </xf>
    <xf numFmtId="164" fontId="16" fillId="2" borderId="1" xfId="2" applyNumberFormat="1" applyFont="1" applyFill="1" applyBorder="1" applyAlignment="1">
      <alignment horizontal="right" vertical="center" wrapText="1"/>
    </xf>
    <xf numFmtId="49" fontId="4" fillId="2" borderId="5" xfId="5" applyNumberFormat="1" applyFont="1" applyFill="1" applyBorder="1" applyAlignment="1">
      <alignment horizontal="left" vertical="center" wrapText="1"/>
    </xf>
    <xf numFmtId="49" fontId="4" fillId="2" borderId="6" xfId="5" applyNumberFormat="1" applyFont="1" applyFill="1" applyBorder="1" applyAlignment="1">
      <alignment horizontal="left" vertical="center" wrapText="1"/>
    </xf>
    <xf numFmtId="0" fontId="2" fillId="2" borderId="0" xfId="1" applyFont="1" applyFill="1" applyAlignment="1">
      <alignment horizontal="right" vertical="center" wrapText="1"/>
    </xf>
    <xf numFmtId="0" fontId="2" fillId="2" borderId="0" xfId="1" applyFont="1" applyFill="1" applyAlignment="1">
      <alignment horizontal="right" vertical="center"/>
    </xf>
    <xf numFmtId="0" fontId="4" fillId="2" borderId="0" xfId="1" applyFont="1" applyFill="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cellXfs>
  <cellStyles count="11">
    <cellStyle name="Обычный" xfId="0" builtinId="0"/>
    <cellStyle name="Обычный 2" xfId="6"/>
    <cellStyle name="Обычный 2 2" xfId="2"/>
    <cellStyle name="Обычный 2 3" xfId="1"/>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dimension ref="A1:IH255"/>
  <sheetViews>
    <sheetView tabSelected="1" zoomScaleNormal="100" workbookViewId="0">
      <selection activeCell="A4" sqref="A4:E4"/>
    </sheetView>
  </sheetViews>
  <sheetFormatPr defaultRowHeight="18.75"/>
  <cols>
    <col min="1" max="1" width="28.7109375" style="58" customWidth="1"/>
    <col min="2" max="2" width="82.5703125" style="59" customWidth="1"/>
    <col min="3" max="3" width="13.5703125" style="60" customWidth="1"/>
    <col min="4" max="4" width="12.7109375" style="60" customWidth="1"/>
    <col min="5" max="5" width="12.5703125" style="60" customWidth="1"/>
    <col min="6" max="6" width="10.140625" style="4" bestFit="1" customWidth="1"/>
    <col min="7" max="7" width="11" style="4" customWidth="1"/>
    <col min="8" max="16384" width="9.140625" style="4"/>
  </cols>
  <sheetData>
    <row r="1" spans="1:240" s="1" customFormat="1" ht="15.75">
      <c r="A1" s="64" t="s">
        <v>349</v>
      </c>
      <c r="B1" s="64"/>
      <c r="C1" s="64"/>
      <c r="D1" s="64"/>
      <c r="E1" s="64"/>
    </row>
    <row r="2" spans="1:240" s="1" customFormat="1" ht="15.75">
      <c r="A2" s="64" t="s">
        <v>350</v>
      </c>
      <c r="B2" s="64"/>
      <c r="C2" s="64"/>
      <c r="D2" s="64"/>
      <c r="E2" s="64"/>
    </row>
    <row r="3" spans="1:240" s="1" customFormat="1" ht="15.75">
      <c r="A3" s="65" t="s">
        <v>0</v>
      </c>
      <c r="B3" s="65"/>
      <c r="C3" s="65"/>
      <c r="D3" s="65"/>
      <c r="E3" s="65"/>
    </row>
    <row r="4" spans="1:240" s="1" customFormat="1" ht="15.75">
      <c r="A4" s="64" t="s">
        <v>351</v>
      </c>
      <c r="B4" s="64"/>
      <c r="C4" s="64"/>
      <c r="D4" s="64"/>
      <c r="E4" s="64"/>
    </row>
    <row r="5" spans="1:240" s="1" customFormat="1" ht="15.75">
      <c r="A5" s="66" t="s">
        <v>1</v>
      </c>
      <c r="B5" s="66"/>
      <c r="C5" s="66"/>
      <c r="D5" s="66"/>
      <c r="E5" s="2"/>
    </row>
    <row r="6" spans="1:240" ht="15.75">
      <c r="A6" s="3"/>
      <c r="B6" s="3"/>
      <c r="C6" s="3"/>
      <c r="D6" s="3"/>
      <c r="E6" s="61" t="s">
        <v>348</v>
      </c>
    </row>
    <row r="7" spans="1:240" ht="31.5">
      <c r="A7" s="5" t="s">
        <v>2</v>
      </c>
      <c r="B7" s="5" t="s">
        <v>3</v>
      </c>
      <c r="C7" s="5" t="s">
        <v>4</v>
      </c>
      <c r="D7" s="6" t="s">
        <v>5</v>
      </c>
      <c r="E7" s="6" t="s">
        <v>6</v>
      </c>
    </row>
    <row r="8" spans="1:240" s="10" customFormat="1" ht="15.75">
      <c r="A8" s="7" t="s">
        <v>7</v>
      </c>
      <c r="B8" s="8" t="s">
        <v>8</v>
      </c>
      <c r="C8" s="9">
        <f>SUM(C10:C15)</f>
        <v>1557179</v>
      </c>
      <c r="D8" s="9">
        <f>SUM(D10:D15)</f>
        <v>1704427.7000000002</v>
      </c>
      <c r="E8" s="9">
        <f>SUM(E10:E15)</f>
        <v>1840410.1</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row>
    <row r="9" spans="1:240" ht="47.25">
      <c r="A9" s="11"/>
      <c r="B9" s="12" t="s">
        <v>9</v>
      </c>
      <c r="C9" s="13">
        <f>(C10+C11+C12+C13)*17.84669555/32.8466955+C14+(C15*17.84669555/32.78922429)</f>
        <v>847720.88059343724</v>
      </c>
      <c r="D9" s="13">
        <f>((D10+D11+D12+D13)*17.9654867/32.9654867)+D14+(D15*17.9654867/32.90801544)</f>
        <v>930583.58001780987</v>
      </c>
      <c r="E9" s="13">
        <f>((E10+E11+E12+E13)*17.49429208/32.49429208)+E14+(E15*17.49429208/32.43682082)</f>
        <v>992594.84611531394</v>
      </c>
    </row>
    <row r="10" spans="1:240" ht="63">
      <c r="A10" s="67" t="s">
        <v>10</v>
      </c>
      <c r="B10" s="14" t="s">
        <v>11</v>
      </c>
      <c r="C10" s="15">
        <v>1391252.7</v>
      </c>
      <c r="D10" s="16">
        <v>1531815.3</v>
      </c>
      <c r="E10" s="16">
        <v>1661513</v>
      </c>
    </row>
    <row r="11" spans="1:240" ht="47.25">
      <c r="A11" s="68"/>
      <c r="B11" s="14" t="s">
        <v>12</v>
      </c>
      <c r="C11" s="15">
        <v>52919.8</v>
      </c>
      <c r="D11" s="16">
        <v>54598.3</v>
      </c>
      <c r="E11" s="16">
        <v>55916.800000000003</v>
      </c>
    </row>
    <row r="12" spans="1:240" ht="94.5">
      <c r="A12" s="17" t="s">
        <v>13</v>
      </c>
      <c r="B12" s="18" t="s">
        <v>14</v>
      </c>
      <c r="C12" s="15">
        <v>5500</v>
      </c>
      <c r="D12" s="16">
        <v>5760</v>
      </c>
      <c r="E12" s="16">
        <v>6030</v>
      </c>
    </row>
    <row r="13" spans="1:240" ht="31.5">
      <c r="A13" s="17" t="s">
        <v>15</v>
      </c>
      <c r="B13" s="14" t="s">
        <v>16</v>
      </c>
      <c r="C13" s="15">
        <v>17315.400000000001</v>
      </c>
      <c r="D13" s="16">
        <v>17779.099999999999</v>
      </c>
      <c r="E13" s="16">
        <v>18077.5</v>
      </c>
    </row>
    <row r="14" spans="1:240" s="19" customFormat="1" ht="78.75">
      <c r="A14" s="17" t="s">
        <v>17</v>
      </c>
      <c r="B14" s="18" t="s">
        <v>18</v>
      </c>
      <c r="C14" s="15">
        <v>3441.1</v>
      </c>
      <c r="D14" s="16">
        <v>3561</v>
      </c>
      <c r="E14" s="16">
        <v>3602.8</v>
      </c>
    </row>
    <row r="15" spans="1:240" s="19" customFormat="1" ht="78.75">
      <c r="A15" s="17" t="s">
        <v>19</v>
      </c>
      <c r="B15" s="18" t="s">
        <v>20</v>
      </c>
      <c r="C15" s="15">
        <v>86750</v>
      </c>
      <c r="D15" s="16">
        <v>90914</v>
      </c>
      <c r="E15" s="16">
        <v>95270</v>
      </c>
    </row>
    <row r="16" spans="1:240" ht="31.5">
      <c r="A16" s="20" t="s">
        <v>21</v>
      </c>
      <c r="B16" s="21" t="s">
        <v>22</v>
      </c>
      <c r="C16" s="9">
        <f>C17+C18+C19+C20</f>
        <v>33082.5</v>
      </c>
      <c r="D16" s="9">
        <f>D17+D18+D19+D20</f>
        <v>35740.300000000003</v>
      </c>
      <c r="E16" s="9">
        <f>E17+E18+E19+E20</f>
        <v>36767.4</v>
      </c>
    </row>
    <row r="17" spans="1:240" ht="94.5">
      <c r="A17" s="17" t="s">
        <v>23</v>
      </c>
      <c r="B17" s="22" t="s">
        <v>24</v>
      </c>
      <c r="C17" s="15">
        <v>16030.3</v>
      </c>
      <c r="D17" s="15">
        <v>17078.400000000001</v>
      </c>
      <c r="E17" s="15">
        <v>17528.599999999999</v>
      </c>
    </row>
    <row r="18" spans="1:240" ht="110.25">
      <c r="A18" s="17" t="s">
        <v>25</v>
      </c>
      <c r="B18" s="22" t="s">
        <v>26</v>
      </c>
      <c r="C18" s="15">
        <v>93.4</v>
      </c>
      <c r="D18" s="15">
        <v>99.6</v>
      </c>
      <c r="E18" s="15">
        <v>102.2</v>
      </c>
    </row>
    <row r="19" spans="1:240" ht="94.5">
      <c r="A19" s="17" t="s">
        <v>27</v>
      </c>
      <c r="B19" s="22" t="s">
        <v>28</v>
      </c>
      <c r="C19" s="15">
        <v>19068.8</v>
      </c>
      <c r="D19" s="15">
        <v>20824.900000000001</v>
      </c>
      <c r="E19" s="15">
        <v>21376.3</v>
      </c>
    </row>
    <row r="20" spans="1:240" s="19" customFormat="1" ht="94.5">
      <c r="A20" s="17" t="s">
        <v>29</v>
      </c>
      <c r="B20" s="22" t="s">
        <v>30</v>
      </c>
      <c r="C20" s="15">
        <v>-2110</v>
      </c>
      <c r="D20" s="15">
        <v>-2262.6</v>
      </c>
      <c r="E20" s="15">
        <v>-2239.6999999999998</v>
      </c>
    </row>
    <row r="21" spans="1:240" s="24" customFormat="1" ht="15.75">
      <c r="A21" s="7" t="s">
        <v>31</v>
      </c>
      <c r="B21" s="23" t="s">
        <v>32</v>
      </c>
      <c r="C21" s="9">
        <f>C22+C26+C27+C28</f>
        <v>406620</v>
      </c>
      <c r="D21" s="9">
        <f>D22+D26+D27+D28</f>
        <v>414432.10000000003</v>
      </c>
      <c r="E21" s="9">
        <f>E22+E26+E27+E28</f>
        <v>422500.1</v>
      </c>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row>
    <row r="22" spans="1:240" s="24" customFormat="1" ht="31.5">
      <c r="A22" s="7" t="s">
        <v>33</v>
      </c>
      <c r="B22" s="8" t="s">
        <v>34</v>
      </c>
      <c r="C22" s="9">
        <f>C23+C24+C25</f>
        <v>382213.6</v>
      </c>
      <c r="D22" s="9">
        <f>D23+D24+D25</f>
        <v>389857.9</v>
      </c>
      <c r="E22" s="9">
        <f>E23+E24+E25</f>
        <v>397655</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row>
    <row r="23" spans="1:240" s="24" customFormat="1" ht="31.5">
      <c r="A23" s="5" t="s">
        <v>35</v>
      </c>
      <c r="B23" s="14" t="s">
        <v>36</v>
      </c>
      <c r="C23" s="15">
        <v>295713.59999999998</v>
      </c>
      <c r="D23" s="15">
        <v>302857.90000000002</v>
      </c>
      <c r="E23" s="15">
        <v>309655</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row>
    <row r="24" spans="1:240" ht="47.25" hidden="1">
      <c r="A24" s="5" t="s">
        <v>37</v>
      </c>
      <c r="B24" s="14" t="s">
        <v>38</v>
      </c>
      <c r="C24" s="15">
        <v>0</v>
      </c>
      <c r="D24" s="15">
        <v>0</v>
      </c>
      <c r="E24" s="15">
        <v>0</v>
      </c>
    </row>
    <row r="25" spans="1:240" ht="63">
      <c r="A25" s="5" t="s">
        <v>39</v>
      </c>
      <c r="B25" s="14" t="s">
        <v>40</v>
      </c>
      <c r="C25" s="15">
        <v>86500</v>
      </c>
      <c r="D25" s="15">
        <v>87000</v>
      </c>
      <c r="E25" s="15">
        <v>88000</v>
      </c>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row>
    <row r="26" spans="1:240" ht="15.75">
      <c r="A26" s="5" t="s">
        <v>41</v>
      </c>
      <c r="B26" s="14" t="s">
        <v>42</v>
      </c>
      <c r="C26" s="15">
        <v>100.5</v>
      </c>
      <c r="D26" s="15">
        <v>0</v>
      </c>
      <c r="E26" s="15">
        <v>0</v>
      </c>
    </row>
    <row r="27" spans="1:240" s="19" customFormat="1" ht="15.75">
      <c r="A27" s="5" t="s">
        <v>43</v>
      </c>
      <c r="B27" s="14" t="s">
        <v>44</v>
      </c>
      <c r="C27" s="15">
        <v>480</v>
      </c>
      <c r="D27" s="15">
        <v>480</v>
      </c>
      <c r="E27" s="15">
        <v>480</v>
      </c>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row>
    <row r="28" spans="1:240" ht="31.5">
      <c r="A28" s="5" t="s">
        <v>45</v>
      </c>
      <c r="B28" s="14" t="s">
        <v>46</v>
      </c>
      <c r="C28" s="15">
        <v>23825.9</v>
      </c>
      <c r="D28" s="15">
        <v>24094.2</v>
      </c>
      <c r="E28" s="15">
        <v>24365.1</v>
      </c>
    </row>
    <row r="29" spans="1:240" s="19" customFormat="1" ht="15.75">
      <c r="A29" s="7" t="s">
        <v>47</v>
      </c>
      <c r="B29" s="23" t="s">
        <v>48</v>
      </c>
      <c r="C29" s="9">
        <f>C30+C31</f>
        <v>170008.6</v>
      </c>
      <c r="D29" s="9">
        <f>D30+D31</f>
        <v>176997</v>
      </c>
      <c r="E29" s="9">
        <f>E30+E31</f>
        <v>176997.2</v>
      </c>
    </row>
    <row r="30" spans="1:240" s="19" customFormat="1" ht="31.5">
      <c r="A30" s="5" t="s">
        <v>49</v>
      </c>
      <c r="B30" s="14" t="s">
        <v>50</v>
      </c>
      <c r="C30" s="15">
        <v>72808.600000000006</v>
      </c>
      <c r="D30" s="15">
        <v>79797</v>
      </c>
      <c r="E30" s="15">
        <v>79797.2</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row>
    <row r="31" spans="1:240" s="19" customFormat="1" ht="15.75">
      <c r="A31" s="5" t="s">
        <v>51</v>
      </c>
      <c r="B31" s="8" t="s">
        <v>52</v>
      </c>
      <c r="C31" s="9">
        <f>C32+C33</f>
        <v>97200</v>
      </c>
      <c r="D31" s="9">
        <f>D32+D33</f>
        <v>97200</v>
      </c>
      <c r="E31" s="9">
        <f>E32+E33</f>
        <v>97200</v>
      </c>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row>
    <row r="32" spans="1:240" s="19" customFormat="1" ht="31.5">
      <c r="A32" s="5" t="s">
        <v>53</v>
      </c>
      <c r="B32" s="14" t="s">
        <v>54</v>
      </c>
      <c r="C32" s="15">
        <v>78400</v>
      </c>
      <c r="D32" s="15">
        <v>78400</v>
      </c>
      <c r="E32" s="15">
        <v>78400</v>
      </c>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row>
    <row r="33" spans="1:240" s="19" customFormat="1" ht="31.5">
      <c r="A33" s="5" t="s">
        <v>55</v>
      </c>
      <c r="B33" s="14" t="s">
        <v>56</v>
      </c>
      <c r="C33" s="15">
        <v>18800</v>
      </c>
      <c r="D33" s="15">
        <v>18800</v>
      </c>
      <c r="E33" s="15">
        <v>18800</v>
      </c>
    </row>
    <row r="34" spans="1:240" ht="15.75">
      <c r="A34" s="7" t="s">
        <v>57</v>
      </c>
      <c r="B34" s="8" t="s">
        <v>58</v>
      </c>
      <c r="C34" s="9">
        <f>SUM(C35:C37)</f>
        <v>25232.600000000002</v>
      </c>
      <c r="D34" s="9">
        <f>SUM(D35:D37)</f>
        <v>25307.600000000002</v>
      </c>
      <c r="E34" s="9">
        <f>SUM(E35:E37)</f>
        <v>26651</v>
      </c>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row>
    <row r="35" spans="1:240" ht="47.25">
      <c r="A35" s="5" t="s">
        <v>59</v>
      </c>
      <c r="B35" s="14" t="s">
        <v>60</v>
      </c>
      <c r="C35" s="15">
        <v>25150.2</v>
      </c>
      <c r="D35" s="15">
        <v>25250.2</v>
      </c>
      <c r="E35" s="15">
        <v>25250.2</v>
      </c>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row>
    <row r="36" spans="1:240" s="24" customFormat="1" ht="31.5">
      <c r="A36" s="5" t="s">
        <v>61</v>
      </c>
      <c r="B36" s="14" t="s">
        <v>62</v>
      </c>
      <c r="C36" s="15">
        <v>60</v>
      </c>
      <c r="D36" s="15">
        <v>35</v>
      </c>
      <c r="E36" s="15">
        <v>1380</v>
      </c>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row>
    <row r="37" spans="1:240" ht="78.75">
      <c r="A37" s="5" t="s">
        <v>63</v>
      </c>
      <c r="B37" s="14" t="s">
        <v>64</v>
      </c>
      <c r="C37" s="15">
        <v>22.4</v>
      </c>
      <c r="D37" s="15">
        <v>22.4</v>
      </c>
      <c r="E37" s="15">
        <v>20.8</v>
      </c>
    </row>
    <row r="38" spans="1:240" ht="15.75">
      <c r="A38" s="25" t="s">
        <v>65</v>
      </c>
      <c r="B38" s="26"/>
      <c r="C38" s="9">
        <f>C8+C16+C21+C29+C34</f>
        <v>2192122.7000000002</v>
      </c>
      <c r="D38" s="9">
        <f>D8+D16+D21+D29+D34</f>
        <v>2356904.7000000002</v>
      </c>
      <c r="E38" s="9">
        <f>E8+E16+E21+E29+E34</f>
        <v>2503325.8000000003</v>
      </c>
    </row>
    <row r="39" spans="1:240" s="24" customFormat="1" ht="31.5">
      <c r="A39" s="7" t="s">
        <v>66</v>
      </c>
      <c r="B39" s="23" t="s">
        <v>67</v>
      </c>
      <c r="C39" s="9">
        <f>SUM(C40:C49)</f>
        <v>78223.999999999985</v>
      </c>
      <c r="D39" s="9">
        <f>SUM(D40:D49)</f>
        <v>78051.199999999983</v>
      </c>
      <c r="E39" s="9">
        <f>SUM(E40:E49)</f>
        <v>77918.999999999985</v>
      </c>
      <c r="F39" s="4"/>
      <c r="G39" s="27"/>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row>
    <row r="40" spans="1:240" s="24" customFormat="1" ht="63">
      <c r="A40" s="28" t="s">
        <v>68</v>
      </c>
      <c r="B40" s="29" t="s">
        <v>69</v>
      </c>
      <c r="C40" s="15">
        <v>50094.2</v>
      </c>
      <c r="D40" s="15">
        <v>50094.2</v>
      </c>
      <c r="E40" s="15">
        <v>50094.2</v>
      </c>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row>
    <row r="41" spans="1:240" s="24" customFormat="1" ht="63">
      <c r="A41" s="28" t="s">
        <v>70</v>
      </c>
      <c r="B41" s="29" t="s">
        <v>71</v>
      </c>
      <c r="C41" s="15">
        <v>9670.1</v>
      </c>
      <c r="D41" s="15">
        <v>9670.1</v>
      </c>
      <c r="E41" s="15">
        <v>9670.1</v>
      </c>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row>
    <row r="42" spans="1:240" s="19" customFormat="1" ht="63">
      <c r="A42" s="28" t="s">
        <v>72</v>
      </c>
      <c r="B42" s="29" t="s">
        <v>73</v>
      </c>
      <c r="C42" s="15">
        <v>257.10000000000002</v>
      </c>
      <c r="D42" s="15">
        <v>257.10000000000002</v>
      </c>
      <c r="E42" s="15">
        <v>257.10000000000002</v>
      </c>
    </row>
    <row r="43" spans="1:240" s="19" customFormat="1" ht="63">
      <c r="A43" s="28" t="s">
        <v>74</v>
      </c>
      <c r="B43" s="29" t="s">
        <v>73</v>
      </c>
      <c r="C43" s="15">
        <v>11.2</v>
      </c>
      <c r="D43" s="15">
        <v>11.2</v>
      </c>
      <c r="E43" s="15">
        <v>11.2</v>
      </c>
      <c r="G43" s="30"/>
    </row>
    <row r="44" spans="1:240" s="19" customFormat="1" ht="63">
      <c r="A44" s="28" t="s">
        <v>75</v>
      </c>
      <c r="B44" s="29" t="s">
        <v>73</v>
      </c>
      <c r="C44" s="15">
        <v>848.4</v>
      </c>
      <c r="D44" s="15">
        <v>848.4</v>
      </c>
      <c r="E44" s="15">
        <v>848.4</v>
      </c>
    </row>
    <row r="45" spans="1:240" s="19" customFormat="1" ht="63">
      <c r="A45" s="28" t="s">
        <v>76</v>
      </c>
      <c r="B45" s="29" t="s">
        <v>73</v>
      </c>
      <c r="C45" s="15">
        <v>176.2</v>
      </c>
      <c r="D45" s="15">
        <v>176.2</v>
      </c>
      <c r="E45" s="15">
        <v>176.2</v>
      </c>
    </row>
    <row r="46" spans="1:240" s="19" customFormat="1" ht="31.5">
      <c r="A46" s="28" t="s">
        <v>77</v>
      </c>
      <c r="B46" s="31" t="s">
        <v>78</v>
      </c>
      <c r="C46" s="15">
        <v>8176</v>
      </c>
      <c r="D46" s="15">
        <v>8176</v>
      </c>
      <c r="E46" s="15">
        <v>8176</v>
      </c>
    </row>
    <row r="47" spans="1:240" s="19" customFormat="1" ht="94.5">
      <c r="A47" s="28" t="s">
        <v>79</v>
      </c>
      <c r="B47" s="29" t="s">
        <v>80</v>
      </c>
      <c r="C47" s="15">
        <v>12.2</v>
      </c>
      <c r="D47" s="15">
        <v>12.2</v>
      </c>
      <c r="E47" s="15">
        <v>12.2</v>
      </c>
    </row>
    <row r="48" spans="1:240" s="19" customFormat="1" ht="47.25">
      <c r="A48" s="28" t="s">
        <v>81</v>
      </c>
      <c r="B48" s="29" t="s">
        <v>82</v>
      </c>
      <c r="C48" s="15">
        <v>511.8</v>
      </c>
      <c r="D48" s="15">
        <v>511.8</v>
      </c>
      <c r="E48" s="15">
        <v>511.8</v>
      </c>
    </row>
    <row r="49" spans="1:239" s="19" customFormat="1" ht="63">
      <c r="A49" s="28" t="s">
        <v>83</v>
      </c>
      <c r="B49" s="14" t="s">
        <v>84</v>
      </c>
      <c r="C49" s="15">
        <v>8466.7999999999993</v>
      </c>
      <c r="D49" s="15">
        <v>8294</v>
      </c>
      <c r="E49" s="15">
        <v>8161.8</v>
      </c>
    </row>
    <row r="50" spans="1:239" s="19" customFormat="1" ht="15.75">
      <c r="A50" s="7" t="s">
        <v>85</v>
      </c>
      <c r="B50" s="8" t="s">
        <v>86</v>
      </c>
      <c r="C50" s="9">
        <f>SUM(C51:C53)</f>
        <v>1690.8000000000002</v>
      </c>
      <c r="D50" s="9">
        <f>SUM(D51:D53)</f>
        <v>1758.4</v>
      </c>
      <c r="E50" s="9">
        <f>SUM(E51:E53)</f>
        <v>1828.8</v>
      </c>
    </row>
    <row r="51" spans="1:239" customFormat="1" ht="63">
      <c r="A51" s="5" t="s">
        <v>87</v>
      </c>
      <c r="B51" s="14" t="s">
        <v>88</v>
      </c>
      <c r="C51" s="15">
        <v>983.5</v>
      </c>
      <c r="D51" s="15">
        <v>1022.8</v>
      </c>
      <c r="E51" s="15">
        <v>1063.8</v>
      </c>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row>
    <row r="52" spans="1:239" customFormat="1" ht="47.25">
      <c r="A52" s="5" t="s">
        <v>89</v>
      </c>
      <c r="B52" s="14" t="s">
        <v>90</v>
      </c>
      <c r="C52" s="15">
        <v>378.9</v>
      </c>
      <c r="D52" s="15">
        <v>394</v>
      </c>
      <c r="E52" s="15">
        <v>409.8</v>
      </c>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row>
    <row r="53" spans="1:239" customFormat="1" ht="47.25">
      <c r="A53" s="5" t="s">
        <v>91</v>
      </c>
      <c r="B53" s="14" t="s">
        <v>92</v>
      </c>
      <c r="C53" s="15">
        <v>328.4</v>
      </c>
      <c r="D53" s="15">
        <v>341.6</v>
      </c>
      <c r="E53" s="15">
        <v>355.2</v>
      </c>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row>
    <row r="54" spans="1:239" customFormat="1" ht="15.75">
      <c r="A54" s="7" t="s">
        <v>93</v>
      </c>
      <c r="B54" s="8" t="s">
        <v>94</v>
      </c>
      <c r="C54" s="9">
        <f>C55+C58</f>
        <v>8846.7000000000007</v>
      </c>
      <c r="D54" s="9">
        <f>D55+D58</f>
        <v>8876.5</v>
      </c>
      <c r="E54" s="9">
        <f>E55+E58</f>
        <v>8892.4</v>
      </c>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row>
    <row r="55" spans="1:239" customFormat="1" ht="31.5">
      <c r="A55" s="5" t="s">
        <v>95</v>
      </c>
      <c r="B55" s="14" t="s">
        <v>96</v>
      </c>
      <c r="C55" s="9">
        <f>SUM(C56:C57)</f>
        <v>6730</v>
      </c>
      <c r="D55" s="9">
        <f>SUM(D56:D57)</f>
        <v>6745.8</v>
      </c>
      <c r="E55" s="9">
        <f>SUM(E56:E57)</f>
        <v>6758.7</v>
      </c>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row>
    <row r="56" spans="1:239" customFormat="1" ht="63">
      <c r="A56" s="5" t="s">
        <v>97</v>
      </c>
      <c r="B56" s="14" t="s">
        <v>98</v>
      </c>
      <c r="C56" s="15">
        <v>5571.3</v>
      </c>
      <c r="D56" s="15">
        <v>5587.1</v>
      </c>
      <c r="E56" s="15">
        <v>5600</v>
      </c>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row>
    <row r="57" spans="1:239" customFormat="1" ht="31.5">
      <c r="A57" s="5" t="s">
        <v>99</v>
      </c>
      <c r="B57" s="14" t="s">
        <v>96</v>
      </c>
      <c r="C57" s="15">
        <v>1158.7</v>
      </c>
      <c r="D57" s="15">
        <v>1158.7</v>
      </c>
      <c r="E57" s="15">
        <v>1158.7</v>
      </c>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row>
    <row r="58" spans="1:239" customFormat="1" ht="15.75">
      <c r="A58" s="7" t="s">
        <v>100</v>
      </c>
      <c r="B58" s="8" t="s">
        <v>101</v>
      </c>
      <c r="C58" s="9">
        <f>C59+C64</f>
        <v>2116.6999999999998</v>
      </c>
      <c r="D58" s="9">
        <f>D59+D64</f>
        <v>2130.6999999999998</v>
      </c>
      <c r="E58" s="9">
        <f>E59+E64</f>
        <v>2133.6999999999998</v>
      </c>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row>
    <row r="59" spans="1:239" ht="31.5">
      <c r="A59" s="5" t="s">
        <v>102</v>
      </c>
      <c r="B59" s="14" t="s">
        <v>103</v>
      </c>
      <c r="C59" s="15">
        <f>SUM(C60:C63)</f>
        <v>1315.2</v>
      </c>
      <c r="D59" s="15">
        <f>SUM(D60:D63)</f>
        <v>1329.2</v>
      </c>
      <c r="E59" s="15">
        <f>SUM(E60:E63)</f>
        <v>1332.2</v>
      </c>
    </row>
    <row r="60" spans="1:239" ht="31.5">
      <c r="A60" s="5" t="s">
        <v>104</v>
      </c>
      <c r="B60" s="14" t="s">
        <v>103</v>
      </c>
      <c r="C60" s="15">
        <v>316.2</v>
      </c>
      <c r="D60" s="15">
        <v>327</v>
      </c>
      <c r="E60" s="15">
        <v>322.2</v>
      </c>
    </row>
    <row r="61" spans="1:239" ht="31.5">
      <c r="A61" s="5" t="s">
        <v>105</v>
      </c>
      <c r="B61" s="14" t="s">
        <v>103</v>
      </c>
      <c r="C61" s="15">
        <v>25.4</v>
      </c>
      <c r="D61" s="15">
        <v>15</v>
      </c>
      <c r="E61" s="15">
        <v>15</v>
      </c>
    </row>
    <row r="62" spans="1:239" ht="31.5">
      <c r="A62" s="5" t="s">
        <v>106</v>
      </c>
      <c r="B62" s="14" t="s">
        <v>103</v>
      </c>
      <c r="C62" s="15">
        <v>841.6</v>
      </c>
      <c r="D62" s="15">
        <v>855.2</v>
      </c>
      <c r="E62" s="15">
        <v>863</v>
      </c>
    </row>
    <row r="63" spans="1:239" ht="31.5">
      <c r="A63" s="5" t="s">
        <v>107</v>
      </c>
      <c r="B63" s="14" t="s">
        <v>103</v>
      </c>
      <c r="C63" s="15">
        <v>132</v>
      </c>
      <c r="D63" s="15">
        <v>132</v>
      </c>
      <c r="E63" s="15">
        <v>132</v>
      </c>
    </row>
    <row r="64" spans="1:239" ht="15.75">
      <c r="A64" s="5" t="s">
        <v>108</v>
      </c>
      <c r="B64" s="14" t="s">
        <v>109</v>
      </c>
      <c r="C64" s="15">
        <f>SUM(C65:C66)</f>
        <v>801.5</v>
      </c>
      <c r="D64" s="15">
        <f>SUM(D65:D66)</f>
        <v>801.5</v>
      </c>
      <c r="E64" s="15">
        <f>SUM(E65:E66)</f>
        <v>801.5</v>
      </c>
    </row>
    <row r="65" spans="1:7" ht="15.75">
      <c r="A65" s="5" t="s">
        <v>110</v>
      </c>
      <c r="B65" s="14" t="s">
        <v>109</v>
      </c>
      <c r="C65" s="15">
        <v>503.6</v>
      </c>
      <c r="D65" s="15">
        <v>503.6</v>
      </c>
      <c r="E65" s="15">
        <v>503.6</v>
      </c>
    </row>
    <row r="66" spans="1:7" ht="15.75">
      <c r="A66" s="5" t="s">
        <v>111</v>
      </c>
      <c r="B66" s="14" t="s">
        <v>109</v>
      </c>
      <c r="C66" s="15">
        <v>297.89999999999998</v>
      </c>
      <c r="D66" s="15">
        <v>297.89999999999998</v>
      </c>
      <c r="E66" s="15">
        <v>297.89999999999998</v>
      </c>
    </row>
    <row r="67" spans="1:7" ht="15.75">
      <c r="A67" s="7" t="s">
        <v>112</v>
      </c>
      <c r="B67" s="8" t="s">
        <v>113</v>
      </c>
      <c r="C67" s="9">
        <f>SUM(C68:C75)</f>
        <v>28022.3</v>
      </c>
      <c r="D67" s="9">
        <f>SUM(D68:D75)</f>
        <v>21468.3</v>
      </c>
      <c r="E67" s="9">
        <f>SUM(E68:E75)</f>
        <v>20779</v>
      </c>
    </row>
    <row r="68" spans="1:7" ht="63">
      <c r="A68" s="17" t="s">
        <v>114</v>
      </c>
      <c r="B68" s="14" t="s">
        <v>115</v>
      </c>
      <c r="C68" s="15">
        <v>10.8</v>
      </c>
      <c r="D68" s="15">
        <v>10.8</v>
      </c>
      <c r="E68" s="15">
        <v>10.8</v>
      </c>
      <c r="F68" s="27"/>
    </row>
    <row r="69" spans="1:7" ht="63">
      <c r="A69" s="17" t="s">
        <v>116</v>
      </c>
      <c r="B69" s="14" t="s">
        <v>115</v>
      </c>
      <c r="C69" s="15">
        <v>4.4000000000000004</v>
      </c>
      <c r="D69" s="15">
        <v>4.4000000000000004</v>
      </c>
      <c r="E69" s="15">
        <v>4.4000000000000004</v>
      </c>
      <c r="F69" s="27"/>
    </row>
    <row r="70" spans="1:7" ht="78.75">
      <c r="A70" s="5" t="s">
        <v>117</v>
      </c>
      <c r="B70" s="14" t="s">
        <v>118</v>
      </c>
      <c r="C70" s="15">
        <v>5992</v>
      </c>
      <c r="D70" s="15">
        <v>4438</v>
      </c>
      <c r="E70" s="15">
        <v>3748.7</v>
      </c>
    </row>
    <row r="71" spans="1:7" ht="78.75">
      <c r="A71" s="5" t="s">
        <v>119</v>
      </c>
      <c r="B71" s="14" t="s">
        <v>120</v>
      </c>
      <c r="C71" s="15">
        <v>215.1</v>
      </c>
      <c r="D71" s="15">
        <v>215.1</v>
      </c>
      <c r="E71" s="15">
        <v>215.1</v>
      </c>
    </row>
    <row r="72" spans="1:7" ht="31.5">
      <c r="A72" s="28" t="s">
        <v>121</v>
      </c>
      <c r="B72" s="14" t="s">
        <v>122</v>
      </c>
      <c r="C72" s="15">
        <v>12780</v>
      </c>
      <c r="D72" s="15">
        <v>12780</v>
      </c>
      <c r="E72" s="15">
        <v>12780</v>
      </c>
    </row>
    <row r="73" spans="1:7" ht="47.25">
      <c r="A73" s="28" t="s">
        <v>123</v>
      </c>
      <c r="B73" s="32" t="s">
        <v>124</v>
      </c>
      <c r="C73" s="15">
        <v>800</v>
      </c>
      <c r="D73" s="15">
        <v>800</v>
      </c>
      <c r="E73" s="15">
        <v>800</v>
      </c>
    </row>
    <row r="74" spans="1:7" ht="63">
      <c r="A74" s="28" t="s">
        <v>125</v>
      </c>
      <c r="B74" s="31" t="s">
        <v>126</v>
      </c>
      <c r="C74" s="15">
        <v>3220</v>
      </c>
      <c r="D74" s="15">
        <v>3220</v>
      </c>
      <c r="E74" s="15">
        <v>3220</v>
      </c>
    </row>
    <row r="75" spans="1:7" ht="31.5">
      <c r="A75" s="28" t="s">
        <v>127</v>
      </c>
      <c r="B75" s="31" t="s">
        <v>128</v>
      </c>
      <c r="C75" s="15">
        <v>5000</v>
      </c>
      <c r="D75" s="15">
        <v>0</v>
      </c>
      <c r="E75" s="15">
        <v>0</v>
      </c>
    </row>
    <row r="76" spans="1:7" ht="15.75">
      <c r="A76" s="7" t="s">
        <v>129</v>
      </c>
      <c r="B76" s="8" t="s">
        <v>130</v>
      </c>
      <c r="C76" s="33">
        <f>SUM(C77:C104)</f>
        <v>6385.5</v>
      </c>
      <c r="D76" s="33">
        <f>SUM(D77:D104)</f>
        <v>6416.7</v>
      </c>
      <c r="E76" s="33">
        <f>SUM(E77:E104)</f>
        <v>6448.4</v>
      </c>
    </row>
    <row r="77" spans="1:7" ht="63">
      <c r="A77" s="17" t="s">
        <v>131</v>
      </c>
      <c r="B77" s="14" t="s">
        <v>132</v>
      </c>
      <c r="C77" s="16">
        <v>24.5</v>
      </c>
      <c r="D77" s="16">
        <v>24.5</v>
      </c>
      <c r="E77" s="16">
        <v>24.5</v>
      </c>
    </row>
    <row r="78" spans="1:7" ht="63">
      <c r="A78" s="17" t="s">
        <v>133</v>
      </c>
      <c r="B78" s="14" t="s">
        <v>132</v>
      </c>
      <c r="C78" s="16">
        <v>46.5</v>
      </c>
      <c r="D78" s="16">
        <v>46.5</v>
      </c>
      <c r="E78" s="16">
        <v>46.5</v>
      </c>
      <c r="G78" s="34"/>
    </row>
    <row r="79" spans="1:7" ht="94.5">
      <c r="A79" s="17" t="s">
        <v>134</v>
      </c>
      <c r="B79" s="31" t="s">
        <v>135</v>
      </c>
      <c r="C79" s="16">
        <v>17.8</v>
      </c>
      <c r="D79" s="16">
        <v>17.8</v>
      </c>
      <c r="E79" s="16">
        <v>17.8</v>
      </c>
    </row>
    <row r="80" spans="1:7" ht="94.5">
      <c r="A80" s="17" t="s">
        <v>136</v>
      </c>
      <c r="B80" s="31" t="s">
        <v>135</v>
      </c>
      <c r="C80" s="16">
        <v>186.2</v>
      </c>
      <c r="D80" s="16">
        <v>186.2</v>
      </c>
      <c r="E80" s="16">
        <v>186.2</v>
      </c>
    </row>
    <row r="81" spans="1:242" ht="63">
      <c r="A81" s="35" t="s">
        <v>137</v>
      </c>
      <c r="B81" s="36" t="s">
        <v>138</v>
      </c>
      <c r="C81" s="16">
        <v>9.5</v>
      </c>
      <c r="D81" s="16">
        <v>9.5</v>
      </c>
      <c r="E81" s="16">
        <v>9.5</v>
      </c>
    </row>
    <row r="82" spans="1:242" ht="63">
      <c r="A82" s="35" t="s">
        <v>139</v>
      </c>
      <c r="B82" s="36" t="s">
        <v>138</v>
      </c>
      <c r="C82" s="16">
        <v>30.4</v>
      </c>
      <c r="D82" s="16">
        <v>30.4</v>
      </c>
      <c r="E82" s="16">
        <v>30.4</v>
      </c>
    </row>
    <row r="83" spans="1:242" ht="63">
      <c r="A83" s="28" t="s">
        <v>140</v>
      </c>
      <c r="B83" s="14" t="s">
        <v>141</v>
      </c>
      <c r="C83" s="16">
        <v>0</v>
      </c>
      <c r="D83" s="16">
        <v>0</v>
      </c>
      <c r="E83" s="16">
        <v>0</v>
      </c>
    </row>
    <row r="84" spans="1:242" ht="78.75">
      <c r="A84" s="35" t="s">
        <v>142</v>
      </c>
      <c r="B84" s="36" t="s">
        <v>143</v>
      </c>
      <c r="C84" s="16">
        <v>9.4</v>
      </c>
      <c r="D84" s="16">
        <v>9.4</v>
      </c>
      <c r="E84" s="16">
        <v>9.4</v>
      </c>
    </row>
    <row r="85" spans="1:242" ht="78.75">
      <c r="A85" s="35" t="s">
        <v>144</v>
      </c>
      <c r="B85" s="36" t="s">
        <v>145</v>
      </c>
      <c r="C85" s="16">
        <v>6.9</v>
      </c>
      <c r="D85" s="16">
        <v>6.9</v>
      </c>
      <c r="E85" s="16">
        <v>6.9</v>
      </c>
    </row>
    <row r="86" spans="1:242" ht="63">
      <c r="A86" s="35" t="s">
        <v>146</v>
      </c>
      <c r="B86" s="36" t="s">
        <v>147</v>
      </c>
      <c r="C86" s="16">
        <v>0.2</v>
      </c>
      <c r="D86" s="16">
        <v>0.2</v>
      </c>
      <c r="E86" s="16">
        <v>0.2</v>
      </c>
    </row>
    <row r="87" spans="1:242" ht="63">
      <c r="A87" s="35" t="s">
        <v>148</v>
      </c>
      <c r="B87" s="36" t="s">
        <v>149</v>
      </c>
      <c r="C87" s="16">
        <v>171.9</v>
      </c>
      <c r="D87" s="16">
        <v>171.9</v>
      </c>
      <c r="E87" s="16">
        <v>171.9</v>
      </c>
    </row>
    <row r="88" spans="1:242" s="24" customFormat="1" ht="78.75">
      <c r="A88" s="37" t="s">
        <v>150</v>
      </c>
      <c r="B88" s="36" t="s">
        <v>151</v>
      </c>
      <c r="C88" s="16">
        <v>474</v>
      </c>
      <c r="D88" s="16">
        <v>474</v>
      </c>
      <c r="E88" s="16">
        <v>474</v>
      </c>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c r="IH88" s="4"/>
    </row>
    <row r="89" spans="1:242" s="19" customFormat="1" ht="94.5">
      <c r="A89" s="37" t="s">
        <v>152</v>
      </c>
      <c r="B89" s="36" t="s">
        <v>153</v>
      </c>
      <c r="C89" s="16">
        <v>174.8</v>
      </c>
      <c r="D89" s="16">
        <v>174.8</v>
      </c>
      <c r="E89" s="16">
        <v>174.8</v>
      </c>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row>
    <row r="90" spans="1:242" s="19" customFormat="1" ht="78.75">
      <c r="A90" s="37" t="s">
        <v>154</v>
      </c>
      <c r="B90" s="36" t="s">
        <v>155</v>
      </c>
      <c r="C90" s="16">
        <v>13.6</v>
      </c>
      <c r="D90" s="16">
        <v>13.6</v>
      </c>
      <c r="E90" s="16">
        <v>13.6</v>
      </c>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row>
    <row r="91" spans="1:242" s="19" customFormat="1" ht="63">
      <c r="A91" s="37" t="s">
        <v>156</v>
      </c>
      <c r="B91" s="36" t="s">
        <v>157</v>
      </c>
      <c r="C91" s="16">
        <v>0.2</v>
      </c>
      <c r="D91" s="16">
        <v>0.2</v>
      </c>
      <c r="E91" s="16">
        <v>0.2</v>
      </c>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row>
    <row r="92" spans="1:242" s="19" customFormat="1" ht="63">
      <c r="A92" s="28" t="s">
        <v>158</v>
      </c>
      <c r="B92" s="36" t="s">
        <v>157</v>
      </c>
      <c r="C92" s="16">
        <v>530.29999999999995</v>
      </c>
      <c r="D92" s="16">
        <v>530.29999999999995</v>
      </c>
      <c r="E92" s="16">
        <v>530.29999999999995</v>
      </c>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row>
    <row r="93" spans="1:242" s="19" customFormat="1" ht="63">
      <c r="A93" s="28" t="s">
        <v>159</v>
      </c>
      <c r="B93" s="36" t="s">
        <v>157</v>
      </c>
      <c r="C93" s="16">
        <v>2</v>
      </c>
      <c r="D93" s="16">
        <v>2</v>
      </c>
      <c r="E93" s="16">
        <v>2</v>
      </c>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row>
    <row r="94" spans="1:242" ht="78.75">
      <c r="A94" s="28" t="s">
        <v>160</v>
      </c>
      <c r="B94" s="14" t="s">
        <v>161</v>
      </c>
      <c r="C94" s="16">
        <v>73</v>
      </c>
      <c r="D94" s="16">
        <v>73</v>
      </c>
      <c r="E94" s="16">
        <v>73</v>
      </c>
    </row>
    <row r="95" spans="1:242" ht="78.75">
      <c r="A95" s="28" t="s">
        <v>162</v>
      </c>
      <c r="B95" s="14" t="s">
        <v>161</v>
      </c>
      <c r="C95" s="16">
        <v>606.9</v>
      </c>
      <c r="D95" s="16">
        <v>606.9</v>
      </c>
      <c r="E95" s="16">
        <v>606.9</v>
      </c>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19"/>
      <c r="EB95" s="19"/>
      <c r="EC95" s="19"/>
      <c r="ED95" s="19"/>
      <c r="EE95" s="19"/>
      <c r="EF95" s="19"/>
      <c r="EG95" s="19"/>
      <c r="EH95" s="19"/>
      <c r="EI95" s="19"/>
      <c r="EJ95" s="19"/>
      <c r="EK95" s="19"/>
      <c r="EL95" s="19"/>
      <c r="EM95" s="19"/>
      <c r="EN95" s="19"/>
      <c r="EO95" s="19"/>
      <c r="EP95" s="19"/>
      <c r="EQ95" s="19"/>
      <c r="ER95" s="19"/>
      <c r="ES95" s="19"/>
      <c r="ET95" s="19"/>
      <c r="EU95" s="19"/>
      <c r="EV95" s="19"/>
      <c r="EW95" s="19"/>
      <c r="EX95" s="19"/>
      <c r="EY95" s="19"/>
      <c r="EZ95" s="19"/>
      <c r="FA95" s="19"/>
      <c r="FB95" s="19"/>
      <c r="FC95" s="19"/>
      <c r="FD95" s="19"/>
      <c r="FE95" s="19"/>
      <c r="FF95" s="19"/>
      <c r="FG95" s="19"/>
      <c r="FH95" s="19"/>
      <c r="FI95" s="19"/>
      <c r="FJ95" s="19"/>
      <c r="FK95" s="19"/>
      <c r="FL95" s="19"/>
      <c r="FM95" s="19"/>
      <c r="FN95" s="19"/>
      <c r="FO95" s="19"/>
      <c r="FP95" s="19"/>
      <c r="FQ95" s="19"/>
      <c r="FR95" s="19"/>
      <c r="FS95" s="19"/>
      <c r="FT95" s="19"/>
      <c r="FU95" s="19"/>
      <c r="FV95" s="19"/>
      <c r="FW95" s="19"/>
      <c r="FX95" s="19"/>
      <c r="FY95" s="19"/>
      <c r="FZ95" s="19"/>
      <c r="GA95" s="19"/>
      <c r="GB95" s="19"/>
      <c r="GC95" s="19"/>
      <c r="GD95" s="19"/>
      <c r="GE95" s="19"/>
      <c r="GF95" s="19"/>
      <c r="GG95" s="19"/>
      <c r="GH95" s="19"/>
      <c r="GI95" s="19"/>
      <c r="GJ95" s="19"/>
      <c r="GK95" s="19"/>
      <c r="GL95" s="19"/>
      <c r="GM95" s="19"/>
      <c r="GN95" s="19"/>
      <c r="GO95" s="19"/>
      <c r="GP95" s="19"/>
      <c r="GQ95" s="19"/>
      <c r="GR95" s="19"/>
      <c r="GS95" s="19"/>
      <c r="GT95" s="19"/>
      <c r="GU95" s="19"/>
      <c r="GV95" s="19"/>
      <c r="GW95" s="19"/>
      <c r="GX95" s="19"/>
      <c r="GY95" s="19"/>
      <c r="GZ95" s="19"/>
      <c r="HA95" s="19"/>
      <c r="HB95" s="19"/>
      <c r="HC95" s="19"/>
      <c r="HD95" s="19"/>
      <c r="HE95" s="19"/>
      <c r="HF95" s="19"/>
      <c r="HG95" s="19"/>
      <c r="HH95" s="19"/>
      <c r="HI95" s="19"/>
      <c r="HJ95" s="19"/>
      <c r="HK95" s="19"/>
      <c r="HL95" s="19"/>
      <c r="HM95" s="19"/>
      <c r="HN95" s="19"/>
      <c r="HO95" s="19"/>
      <c r="HP95" s="19"/>
      <c r="HQ95" s="19"/>
      <c r="HR95" s="19"/>
      <c r="HS95" s="19"/>
      <c r="HT95" s="19"/>
      <c r="HU95" s="19"/>
      <c r="HV95" s="19"/>
      <c r="HW95" s="19"/>
      <c r="HX95" s="19"/>
      <c r="HY95" s="19"/>
      <c r="HZ95" s="19"/>
      <c r="IA95" s="19"/>
      <c r="IB95" s="19"/>
      <c r="IC95" s="19"/>
      <c r="ID95" s="19"/>
      <c r="IE95" s="19"/>
      <c r="IF95" s="19"/>
      <c r="IG95" s="19"/>
      <c r="IH95" s="19"/>
    </row>
    <row r="96" spans="1:242" s="19" customFormat="1" ht="47.25">
      <c r="A96" s="37" t="s">
        <v>163</v>
      </c>
      <c r="B96" s="36" t="s">
        <v>164</v>
      </c>
      <c r="C96" s="16">
        <v>117.1</v>
      </c>
      <c r="D96" s="16">
        <v>117.1</v>
      </c>
      <c r="E96" s="16">
        <v>117.1</v>
      </c>
    </row>
    <row r="97" spans="1:242" s="38" customFormat="1" ht="63">
      <c r="A97" s="28" t="s">
        <v>165</v>
      </c>
      <c r="B97" s="14" t="s">
        <v>166</v>
      </c>
      <c r="C97" s="16">
        <v>2827.4</v>
      </c>
      <c r="D97" s="16">
        <v>2827.4</v>
      </c>
      <c r="E97" s="16">
        <v>2827.4</v>
      </c>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19"/>
      <c r="DE97" s="19"/>
      <c r="DF97" s="19"/>
      <c r="DG97" s="19"/>
      <c r="DH97" s="19"/>
      <c r="DI97" s="19"/>
      <c r="DJ97" s="19"/>
      <c r="DK97" s="19"/>
      <c r="DL97" s="19"/>
      <c r="DM97" s="19"/>
      <c r="DN97" s="19"/>
      <c r="DO97" s="19"/>
      <c r="DP97" s="19"/>
      <c r="DQ97" s="19"/>
      <c r="DR97" s="19"/>
      <c r="DS97" s="19"/>
      <c r="DT97" s="19"/>
      <c r="DU97" s="19"/>
      <c r="DV97" s="19"/>
      <c r="DW97" s="19"/>
      <c r="DX97" s="19"/>
      <c r="DY97" s="19"/>
      <c r="DZ97" s="19"/>
      <c r="EA97" s="19"/>
      <c r="EB97" s="19"/>
      <c r="EC97" s="19"/>
      <c r="ED97" s="19"/>
      <c r="EE97" s="19"/>
      <c r="EF97" s="19"/>
      <c r="EG97" s="19"/>
      <c r="EH97" s="19"/>
      <c r="EI97" s="19"/>
      <c r="EJ97" s="19"/>
      <c r="EK97" s="19"/>
      <c r="EL97" s="19"/>
      <c r="EM97" s="19"/>
      <c r="EN97" s="19"/>
      <c r="EO97" s="19"/>
      <c r="EP97" s="19"/>
      <c r="EQ97" s="19"/>
      <c r="ER97" s="19"/>
      <c r="ES97" s="19"/>
      <c r="ET97" s="19"/>
      <c r="EU97" s="19"/>
      <c r="EV97" s="19"/>
      <c r="EW97" s="19"/>
      <c r="EX97" s="19"/>
      <c r="EY97" s="19"/>
      <c r="EZ97" s="19"/>
      <c r="FA97" s="19"/>
      <c r="FB97" s="19"/>
      <c r="FC97" s="19"/>
      <c r="FD97" s="19"/>
      <c r="FE97" s="19"/>
      <c r="FF97" s="19"/>
      <c r="FG97" s="19"/>
      <c r="FH97" s="19"/>
      <c r="FI97" s="19"/>
      <c r="FJ97" s="19"/>
      <c r="FK97" s="19"/>
      <c r="FL97" s="19"/>
      <c r="FM97" s="19"/>
      <c r="FN97" s="19"/>
      <c r="FO97" s="19"/>
      <c r="FP97" s="19"/>
      <c r="FQ97" s="19"/>
      <c r="FR97" s="19"/>
      <c r="FS97" s="19"/>
      <c r="FT97" s="19"/>
      <c r="FU97" s="19"/>
      <c r="FV97" s="19"/>
      <c r="FW97" s="19"/>
      <c r="FX97" s="19"/>
      <c r="FY97" s="19"/>
      <c r="FZ97" s="19"/>
      <c r="GA97" s="19"/>
      <c r="GB97" s="19"/>
      <c r="GC97" s="19"/>
      <c r="GD97" s="19"/>
      <c r="GE97" s="19"/>
      <c r="GF97" s="19"/>
      <c r="GG97" s="19"/>
      <c r="GH97" s="19"/>
      <c r="GI97" s="19"/>
      <c r="GJ97" s="19"/>
      <c r="GK97" s="19"/>
      <c r="GL97" s="19"/>
      <c r="GM97" s="19"/>
      <c r="GN97" s="19"/>
      <c r="GO97" s="19"/>
      <c r="GP97" s="19"/>
      <c r="GQ97" s="19"/>
      <c r="GR97" s="19"/>
      <c r="GS97" s="19"/>
      <c r="GT97" s="19"/>
      <c r="GU97" s="19"/>
      <c r="GV97" s="19"/>
      <c r="GW97" s="19"/>
      <c r="GX97" s="19"/>
      <c r="GY97" s="19"/>
      <c r="GZ97" s="19"/>
      <c r="HA97" s="19"/>
      <c r="HB97" s="19"/>
      <c r="HC97" s="19"/>
      <c r="HD97" s="19"/>
      <c r="HE97" s="19"/>
      <c r="HF97" s="19"/>
      <c r="HG97" s="19"/>
      <c r="HH97" s="19"/>
      <c r="HI97" s="19"/>
      <c r="HJ97" s="19"/>
      <c r="HK97" s="19"/>
      <c r="HL97" s="19"/>
      <c r="HM97" s="19"/>
      <c r="HN97" s="19"/>
      <c r="HO97" s="19"/>
      <c r="HP97" s="19"/>
      <c r="HQ97" s="19"/>
      <c r="HR97" s="19"/>
      <c r="HS97" s="19"/>
      <c r="HT97" s="19"/>
      <c r="HU97" s="19"/>
      <c r="HV97" s="19"/>
      <c r="HW97" s="19"/>
      <c r="HX97" s="19"/>
      <c r="HY97" s="19"/>
      <c r="HZ97" s="19"/>
      <c r="IA97" s="19"/>
      <c r="IB97" s="19"/>
      <c r="IC97" s="19"/>
      <c r="ID97" s="19"/>
      <c r="IE97" s="19"/>
      <c r="IF97" s="19"/>
      <c r="IG97" s="19"/>
      <c r="IH97" s="19"/>
    </row>
    <row r="98" spans="1:242" s="38" customFormat="1" ht="126">
      <c r="A98" s="37" t="s">
        <v>167</v>
      </c>
      <c r="B98" s="36" t="s">
        <v>168</v>
      </c>
      <c r="C98" s="16">
        <v>84.4</v>
      </c>
      <c r="D98" s="16">
        <v>84.4</v>
      </c>
      <c r="E98" s="16">
        <v>84.4</v>
      </c>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19"/>
      <c r="DE98" s="19"/>
      <c r="DF98" s="19"/>
      <c r="DG98" s="19"/>
      <c r="DH98" s="19"/>
      <c r="DI98" s="19"/>
      <c r="DJ98" s="19"/>
      <c r="DK98" s="19"/>
      <c r="DL98" s="19"/>
      <c r="DM98" s="19"/>
      <c r="DN98" s="19"/>
      <c r="DO98" s="19"/>
      <c r="DP98" s="19"/>
      <c r="DQ98" s="19"/>
      <c r="DR98" s="19"/>
      <c r="DS98" s="19"/>
      <c r="DT98" s="19"/>
      <c r="DU98" s="19"/>
      <c r="DV98" s="19"/>
      <c r="DW98" s="19"/>
      <c r="DX98" s="19"/>
      <c r="DY98" s="19"/>
      <c r="DZ98" s="19"/>
      <c r="EA98" s="19"/>
      <c r="EB98" s="19"/>
      <c r="EC98" s="19"/>
      <c r="ED98" s="19"/>
      <c r="EE98" s="19"/>
      <c r="EF98" s="19"/>
      <c r="EG98" s="19"/>
      <c r="EH98" s="19"/>
      <c r="EI98" s="19"/>
      <c r="EJ98" s="19"/>
      <c r="EK98" s="19"/>
      <c r="EL98" s="19"/>
      <c r="EM98" s="19"/>
      <c r="EN98" s="19"/>
      <c r="EO98" s="19"/>
      <c r="EP98" s="19"/>
      <c r="EQ98" s="19"/>
      <c r="ER98" s="19"/>
      <c r="ES98" s="19"/>
      <c r="ET98" s="19"/>
      <c r="EU98" s="19"/>
      <c r="EV98" s="19"/>
      <c r="EW98" s="19"/>
      <c r="EX98" s="19"/>
      <c r="EY98" s="19"/>
      <c r="EZ98" s="19"/>
      <c r="FA98" s="19"/>
      <c r="FB98" s="19"/>
      <c r="FC98" s="19"/>
      <c r="FD98" s="19"/>
      <c r="FE98" s="19"/>
      <c r="FF98" s="19"/>
      <c r="FG98" s="19"/>
      <c r="FH98" s="19"/>
      <c r="FI98" s="19"/>
      <c r="FJ98" s="19"/>
      <c r="FK98" s="19"/>
      <c r="FL98" s="19"/>
      <c r="FM98" s="19"/>
      <c r="FN98" s="19"/>
      <c r="FO98" s="19"/>
      <c r="FP98" s="19"/>
      <c r="FQ98" s="19"/>
      <c r="FR98" s="19"/>
      <c r="FS98" s="19"/>
      <c r="FT98" s="19"/>
      <c r="FU98" s="19"/>
      <c r="FV98" s="19"/>
      <c r="FW98" s="19"/>
      <c r="FX98" s="19"/>
      <c r="FY98" s="19"/>
      <c r="FZ98" s="19"/>
      <c r="GA98" s="19"/>
      <c r="GB98" s="19"/>
      <c r="GC98" s="19"/>
      <c r="GD98" s="19"/>
      <c r="GE98" s="19"/>
      <c r="GF98" s="19"/>
      <c r="GG98" s="19"/>
      <c r="GH98" s="19"/>
      <c r="GI98" s="19"/>
      <c r="GJ98" s="19"/>
      <c r="GK98" s="19"/>
      <c r="GL98" s="19"/>
      <c r="GM98" s="19"/>
      <c r="GN98" s="19"/>
      <c r="GO98" s="19"/>
      <c r="GP98" s="19"/>
      <c r="GQ98" s="19"/>
      <c r="GR98" s="19"/>
      <c r="GS98" s="19"/>
      <c r="GT98" s="19"/>
      <c r="GU98" s="19"/>
      <c r="GV98" s="19"/>
      <c r="GW98" s="19"/>
      <c r="GX98" s="19"/>
      <c r="GY98" s="19"/>
      <c r="GZ98" s="19"/>
      <c r="HA98" s="19"/>
      <c r="HB98" s="19"/>
      <c r="HC98" s="19"/>
      <c r="HD98" s="19"/>
      <c r="HE98" s="19"/>
      <c r="HF98" s="19"/>
      <c r="HG98" s="19"/>
      <c r="HH98" s="19"/>
      <c r="HI98" s="19"/>
      <c r="HJ98" s="19"/>
      <c r="HK98" s="19"/>
      <c r="HL98" s="19"/>
      <c r="HM98" s="19"/>
      <c r="HN98" s="19"/>
      <c r="HO98" s="19"/>
      <c r="HP98" s="19"/>
      <c r="HQ98" s="19"/>
      <c r="HR98" s="19"/>
      <c r="HS98" s="19"/>
      <c r="HT98" s="19"/>
      <c r="HU98" s="19"/>
      <c r="HV98" s="19"/>
      <c r="HW98" s="19"/>
      <c r="HX98" s="19"/>
      <c r="HY98" s="19"/>
      <c r="HZ98" s="19"/>
      <c r="IA98" s="19"/>
      <c r="IB98" s="19"/>
      <c r="IC98" s="19"/>
      <c r="ID98" s="19"/>
      <c r="IE98" s="19"/>
      <c r="IF98" s="19"/>
      <c r="IG98" s="19"/>
      <c r="IH98" s="19"/>
    </row>
    <row r="99" spans="1:242" s="38" customFormat="1" ht="63">
      <c r="A99" s="28" t="s">
        <v>169</v>
      </c>
      <c r="B99" s="14" t="s">
        <v>170</v>
      </c>
      <c r="C99" s="16">
        <v>30</v>
      </c>
      <c r="D99" s="16">
        <v>30</v>
      </c>
      <c r="E99" s="16">
        <v>30</v>
      </c>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c r="CW99" s="19"/>
      <c r="CX99" s="19"/>
      <c r="CY99" s="19"/>
      <c r="CZ99" s="19"/>
      <c r="DA99" s="19"/>
      <c r="DB99" s="19"/>
      <c r="DC99" s="19"/>
      <c r="DD99" s="19"/>
      <c r="DE99" s="19"/>
      <c r="DF99" s="19"/>
      <c r="DG99" s="19"/>
      <c r="DH99" s="19"/>
      <c r="DI99" s="19"/>
      <c r="DJ99" s="19"/>
      <c r="DK99" s="19"/>
      <c r="DL99" s="19"/>
      <c r="DM99" s="19"/>
      <c r="DN99" s="19"/>
      <c r="DO99" s="19"/>
      <c r="DP99" s="19"/>
      <c r="DQ99" s="19"/>
      <c r="DR99" s="19"/>
      <c r="DS99" s="19"/>
      <c r="DT99" s="19"/>
      <c r="DU99" s="19"/>
      <c r="DV99" s="19"/>
      <c r="DW99" s="19"/>
      <c r="DX99" s="19"/>
      <c r="DY99" s="19"/>
      <c r="DZ99" s="19"/>
      <c r="EA99" s="19"/>
      <c r="EB99" s="19"/>
      <c r="EC99" s="19"/>
      <c r="ED99" s="19"/>
      <c r="EE99" s="19"/>
      <c r="EF99" s="19"/>
      <c r="EG99" s="19"/>
      <c r="EH99" s="19"/>
      <c r="EI99" s="19"/>
      <c r="EJ99" s="19"/>
      <c r="EK99" s="19"/>
      <c r="EL99" s="19"/>
      <c r="EM99" s="19"/>
      <c r="EN99" s="19"/>
      <c r="EO99" s="19"/>
      <c r="EP99" s="19"/>
      <c r="EQ99" s="19"/>
      <c r="ER99" s="19"/>
      <c r="ES99" s="19"/>
      <c r="ET99" s="19"/>
      <c r="EU99" s="19"/>
      <c r="EV99" s="19"/>
      <c r="EW99" s="19"/>
      <c r="EX99" s="19"/>
      <c r="EY99" s="19"/>
      <c r="EZ99" s="19"/>
      <c r="FA99" s="19"/>
      <c r="FB99" s="19"/>
      <c r="FC99" s="19"/>
      <c r="FD99" s="19"/>
      <c r="FE99" s="19"/>
      <c r="FF99" s="19"/>
      <c r="FG99" s="19"/>
      <c r="FH99" s="19"/>
      <c r="FI99" s="19"/>
      <c r="FJ99" s="19"/>
      <c r="FK99" s="19"/>
      <c r="FL99" s="19"/>
      <c r="FM99" s="19"/>
      <c r="FN99" s="19"/>
      <c r="FO99" s="19"/>
      <c r="FP99" s="19"/>
      <c r="FQ99" s="19"/>
      <c r="FR99" s="19"/>
      <c r="FS99" s="19"/>
      <c r="FT99" s="19"/>
      <c r="FU99" s="19"/>
      <c r="FV99" s="19"/>
      <c r="FW99" s="19"/>
      <c r="FX99" s="19"/>
      <c r="FY99" s="19"/>
      <c r="FZ99" s="19"/>
      <c r="GA99" s="19"/>
      <c r="GB99" s="19"/>
      <c r="GC99" s="19"/>
      <c r="GD99" s="19"/>
      <c r="GE99" s="19"/>
      <c r="GF99" s="19"/>
      <c r="GG99" s="19"/>
      <c r="GH99" s="19"/>
      <c r="GI99" s="19"/>
      <c r="GJ99" s="19"/>
      <c r="GK99" s="19"/>
      <c r="GL99" s="19"/>
      <c r="GM99" s="19"/>
      <c r="GN99" s="19"/>
      <c r="GO99" s="19"/>
      <c r="GP99" s="19"/>
      <c r="GQ99" s="19"/>
      <c r="GR99" s="19"/>
      <c r="GS99" s="19"/>
      <c r="GT99" s="19"/>
      <c r="GU99" s="19"/>
      <c r="GV99" s="19"/>
      <c r="GW99" s="19"/>
      <c r="GX99" s="19"/>
      <c r="GY99" s="19"/>
      <c r="GZ99" s="19"/>
      <c r="HA99" s="19"/>
      <c r="HB99" s="19"/>
      <c r="HC99" s="19"/>
      <c r="HD99" s="19"/>
      <c r="HE99" s="19"/>
      <c r="HF99" s="19"/>
      <c r="HG99" s="19"/>
      <c r="HH99" s="19"/>
      <c r="HI99" s="19"/>
      <c r="HJ99" s="19"/>
      <c r="HK99" s="19"/>
      <c r="HL99" s="19"/>
      <c r="HM99" s="19"/>
      <c r="HN99" s="19"/>
      <c r="HO99" s="19"/>
      <c r="HP99" s="19"/>
      <c r="HQ99" s="19"/>
      <c r="HR99" s="19"/>
      <c r="HS99" s="19"/>
      <c r="HT99" s="19"/>
      <c r="HU99" s="19"/>
      <c r="HV99" s="19"/>
      <c r="HW99" s="19"/>
      <c r="HX99" s="19"/>
      <c r="HY99" s="19"/>
      <c r="HZ99" s="19"/>
      <c r="IA99" s="19"/>
      <c r="IB99" s="19"/>
      <c r="IC99" s="19"/>
      <c r="ID99" s="19"/>
      <c r="IE99" s="19"/>
      <c r="IF99" s="19"/>
      <c r="IG99" s="19"/>
      <c r="IH99" s="19"/>
    </row>
    <row r="100" spans="1:242" s="38" customFormat="1" ht="63">
      <c r="A100" s="28" t="s">
        <v>171</v>
      </c>
      <c r="B100" s="14" t="s">
        <v>170</v>
      </c>
      <c r="C100" s="16">
        <v>200</v>
      </c>
      <c r="D100" s="16">
        <v>200</v>
      </c>
      <c r="E100" s="16">
        <v>200</v>
      </c>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c r="ED100" s="19"/>
      <c r="EE100" s="19"/>
      <c r="EF100" s="19"/>
      <c r="EG100" s="19"/>
      <c r="EH100" s="19"/>
      <c r="EI100" s="19"/>
      <c r="EJ100" s="19"/>
      <c r="EK100" s="19"/>
      <c r="EL100" s="19"/>
      <c r="EM100" s="19"/>
      <c r="EN100" s="19"/>
      <c r="EO100" s="19"/>
      <c r="EP100" s="19"/>
      <c r="EQ100" s="19"/>
      <c r="ER100" s="19"/>
      <c r="ES100" s="19"/>
      <c r="ET100" s="19"/>
      <c r="EU100" s="19"/>
      <c r="EV100" s="19"/>
      <c r="EW100" s="19"/>
      <c r="EX100" s="19"/>
      <c r="EY100" s="19"/>
      <c r="EZ100" s="19"/>
      <c r="FA100" s="19"/>
      <c r="FB100" s="19"/>
      <c r="FC100" s="19"/>
      <c r="FD100" s="19"/>
      <c r="FE100" s="19"/>
      <c r="FF100" s="19"/>
      <c r="FG100" s="19"/>
      <c r="FH100" s="19"/>
      <c r="FI100" s="19"/>
      <c r="FJ100" s="19"/>
      <c r="FK100" s="19"/>
      <c r="FL100" s="19"/>
      <c r="FM100" s="19"/>
      <c r="FN100" s="19"/>
      <c r="FO100" s="19"/>
      <c r="FP100" s="19"/>
      <c r="FQ100" s="19"/>
      <c r="FR100" s="19"/>
      <c r="FS100" s="19"/>
      <c r="FT100" s="19"/>
      <c r="FU100" s="19"/>
      <c r="FV100" s="19"/>
      <c r="FW100" s="19"/>
      <c r="FX100" s="19"/>
      <c r="FY100" s="19"/>
      <c r="FZ100" s="19"/>
      <c r="GA100" s="19"/>
      <c r="GB100" s="19"/>
      <c r="GC100" s="19"/>
      <c r="GD100" s="19"/>
      <c r="GE100" s="19"/>
      <c r="GF100" s="19"/>
      <c r="GG100" s="19"/>
      <c r="GH100" s="19"/>
      <c r="GI100" s="19"/>
      <c r="GJ100" s="19"/>
      <c r="GK100" s="19"/>
      <c r="GL100" s="19"/>
      <c r="GM100" s="19"/>
      <c r="GN100" s="19"/>
      <c r="GO100" s="19"/>
      <c r="GP100" s="19"/>
      <c r="GQ100" s="19"/>
      <c r="GR100" s="19"/>
      <c r="GS100" s="19"/>
      <c r="GT100" s="19"/>
      <c r="GU100" s="19"/>
      <c r="GV100" s="19"/>
      <c r="GW100" s="19"/>
      <c r="GX100" s="19"/>
      <c r="GY100" s="19"/>
      <c r="GZ100" s="19"/>
      <c r="HA100" s="19"/>
      <c r="HB100" s="19"/>
      <c r="HC100" s="19"/>
      <c r="HD100" s="19"/>
      <c r="HE100" s="19"/>
      <c r="HF100" s="19"/>
      <c r="HG100" s="19"/>
      <c r="HH100" s="19"/>
      <c r="HI100" s="19"/>
      <c r="HJ100" s="19"/>
      <c r="HK100" s="19"/>
      <c r="HL100" s="19"/>
      <c r="HM100" s="19"/>
      <c r="HN100" s="19"/>
      <c r="HO100" s="19"/>
      <c r="HP100" s="19"/>
      <c r="HQ100" s="19"/>
      <c r="HR100" s="19"/>
      <c r="HS100" s="19"/>
      <c r="HT100" s="19"/>
      <c r="HU100" s="19"/>
      <c r="HV100" s="19"/>
      <c r="HW100" s="19"/>
      <c r="HX100" s="19"/>
      <c r="HY100" s="19"/>
      <c r="HZ100" s="19"/>
      <c r="IA100" s="19"/>
      <c r="IB100" s="19"/>
      <c r="IC100" s="19"/>
      <c r="ID100" s="19"/>
      <c r="IE100" s="19"/>
      <c r="IF100" s="19"/>
      <c r="IG100" s="19"/>
      <c r="IH100" s="19"/>
    </row>
    <row r="101" spans="1:242" s="38" customFormat="1" ht="63">
      <c r="A101" s="28" t="s">
        <v>172</v>
      </c>
      <c r="B101" s="14" t="s">
        <v>170</v>
      </c>
      <c r="C101" s="16">
        <v>100</v>
      </c>
      <c r="D101" s="16">
        <v>100</v>
      </c>
      <c r="E101" s="16">
        <v>100</v>
      </c>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c r="ED101" s="19"/>
      <c r="EE101" s="19"/>
      <c r="EF101" s="19"/>
      <c r="EG101" s="19"/>
      <c r="EH101" s="19"/>
      <c r="EI101" s="19"/>
      <c r="EJ101" s="19"/>
      <c r="EK101" s="19"/>
      <c r="EL101" s="19"/>
      <c r="EM101" s="19"/>
      <c r="EN101" s="19"/>
      <c r="EO101" s="19"/>
      <c r="EP101" s="19"/>
      <c r="EQ101" s="19"/>
      <c r="ER101" s="19"/>
      <c r="ES101" s="19"/>
      <c r="ET101" s="19"/>
      <c r="EU101" s="19"/>
      <c r="EV101" s="19"/>
      <c r="EW101" s="19"/>
      <c r="EX101" s="19"/>
      <c r="EY101" s="19"/>
      <c r="EZ101" s="19"/>
      <c r="FA101" s="19"/>
      <c r="FB101" s="19"/>
      <c r="FC101" s="19"/>
      <c r="FD101" s="19"/>
      <c r="FE101" s="19"/>
      <c r="FF101" s="19"/>
      <c r="FG101" s="19"/>
      <c r="FH101" s="19"/>
      <c r="FI101" s="19"/>
      <c r="FJ101" s="19"/>
      <c r="FK101" s="19"/>
      <c r="FL101" s="19"/>
      <c r="FM101" s="19"/>
      <c r="FN101" s="19"/>
      <c r="FO101" s="19"/>
      <c r="FP101" s="19"/>
      <c r="FQ101" s="19"/>
      <c r="FR101" s="19"/>
      <c r="FS101" s="19"/>
      <c r="FT101" s="19"/>
      <c r="FU101" s="19"/>
      <c r="FV101" s="19"/>
      <c r="FW101" s="19"/>
      <c r="FX101" s="19"/>
      <c r="FY101" s="19"/>
      <c r="FZ101" s="19"/>
      <c r="GA101" s="19"/>
      <c r="GB101" s="19"/>
      <c r="GC101" s="19"/>
      <c r="GD101" s="19"/>
      <c r="GE101" s="19"/>
      <c r="GF101" s="19"/>
      <c r="GG101" s="19"/>
      <c r="GH101" s="19"/>
      <c r="GI101" s="19"/>
      <c r="GJ101" s="19"/>
      <c r="GK101" s="19"/>
      <c r="GL101" s="19"/>
      <c r="GM101" s="19"/>
      <c r="GN101" s="19"/>
      <c r="GO101" s="19"/>
      <c r="GP101" s="19"/>
      <c r="GQ101" s="19"/>
      <c r="GR101" s="19"/>
      <c r="GS101" s="19"/>
      <c r="GT101" s="19"/>
      <c r="GU101" s="19"/>
      <c r="GV101" s="19"/>
      <c r="GW101" s="19"/>
      <c r="GX101" s="19"/>
      <c r="GY101" s="19"/>
      <c r="GZ101" s="19"/>
      <c r="HA101" s="19"/>
      <c r="HB101" s="19"/>
      <c r="HC101" s="19"/>
      <c r="HD101" s="19"/>
      <c r="HE101" s="19"/>
      <c r="HF101" s="19"/>
      <c r="HG101" s="19"/>
      <c r="HH101" s="19"/>
      <c r="HI101" s="19"/>
      <c r="HJ101" s="19"/>
      <c r="HK101" s="19"/>
      <c r="HL101" s="19"/>
      <c r="HM101" s="19"/>
      <c r="HN101" s="19"/>
      <c r="HO101" s="19"/>
      <c r="HP101" s="19"/>
      <c r="HQ101" s="19"/>
      <c r="HR101" s="19"/>
      <c r="HS101" s="19"/>
      <c r="HT101" s="19"/>
      <c r="HU101" s="19"/>
      <c r="HV101" s="19"/>
      <c r="HW101" s="19"/>
      <c r="HX101" s="19"/>
      <c r="HY101" s="19"/>
      <c r="HZ101" s="19"/>
      <c r="IA101" s="19"/>
      <c r="IB101" s="19"/>
      <c r="IC101" s="19"/>
      <c r="ID101" s="19"/>
      <c r="IE101" s="19"/>
      <c r="IF101" s="19"/>
      <c r="IG101" s="19"/>
      <c r="IH101" s="19"/>
    </row>
    <row r="102" spans="1:242" s="41" customFormat="1" ht="63">
      <c r="A102" s="28" t="s">
        <v>173</v>
      </c>
      <c r="B102" s="14" t="s">
        <v>174</v>
      </c>
      <c r="C102" s="16">
        <v>136</v>
      </c>
      <c r="D102" s="16">
        <v>136</v>
      </c>
      <c r="E102" s="16">
        <v>136</v>
      </c>
      <c r="F102" s="39"/>
      <c r="G102" s="39"/>
      <c r="H102" s="39"/>
      <c r="I102" s="40"/>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39"/>
      <c r="CC102" s="39"/>
      <c r="CD102" s="39"/>
      <c r="CE102" s="39"/>
      <c r="CF102" s="39"/>
      <c r="CG102" s="39"/>
      <c r="CH102" s="39"/>
      <c r="CI102" s="39"/>
      <c r="CJ102" s="39"/>
      <c r="CK102" s="39"/>
      <c r="CL102" s="39"/>
      <c r="CM102" s="39"/>
      <c r="CN102" s="39"/>
      <c r="CO102" s="39"/>
      <c r="CP102" s="39"/>
      <c r="CQ102" s="39"/>
      <c r="CR102" s="39"/>
      <c r="CS102" s="39"/>
      <c r="CT102" s="39"/>
      <c r="CU102" s="39"/>
      <c r="CV102" s="39"/>
      <c r="CW102" s="39"/>
      <c r="CX102" s="39"/>
      <c r="CY102" s="39"/>
      <c r="CZ102" s="39"/>
      <c r="DA102" s="39"/>
      <c r="DB102" s="39"/>
      <c r="DC102" s="39"/>
      <c r="DD102" s="39"/>
      <c r="DE102" s="39"/>
      <c r="DF102" s="39"/>
      <c r="DG102" s="39"/>
      <c r="DH102" s="39"/>
      <c r="DI102" s="39"/>
      <c r="DJ102" s="39"/>
      <c r="DK102" s="39"/>
      <c r="DL102" s="39"/>
      <c r="DM102" s="39"/>
      <c r="DN102" s="39"/>
      <c r="DO102" s="39"/>
      <c r="DP102" s="39"/>
      <c r="DQ102" s="39"/>
      <c r="DR102" s="39"/>
      <c r="DS102" s="39"/>
      <c r="DT102" s="39"/>
      <c r="DU102" s="39"/>
      <c r="DV102" s="39"/>
      <c r="DW102" s="39"/>
      <c r="DX102" s="39"/>
      <c r="DY102" s="39"/>
      <c r="DZ102" s="39"/>
      <c r="EA102" s="39"/>
      <c r="EB102" s="39"/>
      <c r="EC102" s="39"/>
      <c r="ED102" s="39"/>
      <c r="EE102" s="39"/>
      <c r="EF102" s="39"/>
      <c r="EG102" s="39"/>
      <c r="EH102" s="39"/>
      <c r="EI102" s="39"/>
      <c r="EJ102" s="39"/>
      <c r="EK102" s="39"/>
      <c r="EL102" s="39"/>
      <c r="EM102" s="39"/>
      <c r="EN102" s="39"/>
      <c r="EO102" s="39"/>
      <c r="EP102" s="39"/>
      <c r="EQ102" s="39"/>
      <c r="ER102" s="39"/>
      <c r="ES102" s="39"/>
      <c r="ET102" s="39"/>
      <c r="EU102" s="39"/>
      <c r="EV102" s="39"/>
      <c r="EW102" s="39"/>
      <c r="EX102" s="39"/>
      <c r="EY102" s="39"/>
      <c r="EZ102" s="39"/>
      <c r="FA102" s="39"/>
      <c r="FB102" s="39"/>
      <c r="FC102" s="39"/>
      <c r="FD102" s="39"/>
      <c r="FE102" s="39"/>
      <c r="FF102" s="39"/>
      <c r="FG102" s="39"/>
      <c r="FH102" s="39"/>
      <c r="FI102" s="39"/>
      <c r="FJ102" s="39"/>
      <c r="FK102" s="39"/>
      <c r="FL102" s="39"/>
      <c r="FM102" s="39"/>
      <c r="FN102" s="39"/>
      <c r="FO102" s="39"/>
      <c r="FP102" s="39"/>
      <c r="FQ102" s="39"/>
      <c r="FR102" s="39"/>
      <c r="FS102" s="39"/>
      <c r="FT102" s="39"/>
      <c r="FU102" s="39"/>
      <c r="FV102" s="39"/>
      <c r="FW102" s="39"/>
      <c r="FX102" s="39"/>
      <c r="FY102" s="39"/>
      <c r="FZ102" s="39"/>
      <c r="GA102" s="39"/>
      <c r="GB102" s="39"/>
      <c r="GC102" s="39"/>
      <c r="GD102" s="39"/>
      <c r="GE102" s="39"/>
      <c r="GF102" s="39"/>
      <c r="GG102" s="39"/>
      <c r="GH102" s="39"/>
      <c r="GI102" s="39"/>
      <c r="GJ102" s="39"/>
      <c r="GK102" s="39"/>
      <c r="GL102" s="39"/>
      <c r="GM102" s="39"/>
      <c r="GN102" s="39"/>
      <c r="GO102" s="39"/>
      <c r="GP102" s="39"/>
      <c r="GQ102" s="39"/>
      <c r="GR102" s="39"/>
      <c r="GS102" s="39"/>
      <c r="GT102" s="39"/>
      <c r="GU102" s="39"/>
      <c r="GV102" s="39"/>
      <c r="GW102" s="39"/>
      <c r="GX102" s="39"/>
      <c r="GY102" s="39"/>
      <c r="GZ102" s="39"/>
      <c r="HA102" s="39"/>
      <c r="HB102" s="39"/>
      <c r="HC102" s="39"/>
      <c r="HD102" s="39"/>
      <c r="HE102" s="39"/>
      <c r="HF102" s="39"/>
      <c r="HG102" s="39"/>
      <c r="HH102" s="39"/>
      <c r="HI102" s="39"/>
      <c r="HJ102" s="39"/>
      <c r="HK102" s="39"/>
      <c r="HL102" s="39"/>
      <c r="HM102" s="39"/>
      <c r="HN102" s="39"/>
      <c r="HO102" s="39"/>
      <c r="HP102" s="39"/>
      <c r="HQ102" s="39"/>
      <c r="HR102" s="39"/>
      <c r="HS102" s="39"/>
      <c r="HT102" s="39"/>
      <c r="HU102" s="39"/>
      <c r="HV102" s="39"/>
      <c r="HW102" s="39"/>
      <c r="HX102" s="39"/>
      <c r="HY102" s="39"/>
      <c r="HZ102" s="39"/>
      <c r="IA102" s="39"/>
      <c r="IB102" s="39"/>
      <c r="IC102" s="39"/>
      <c r="ID102" s="39"/>
      <c r="IE102" s="39"/>
      <c r="IF102" s="39"/>
      <c r="IG102" s="39"/>
      <c r="IH102" s="39"/>
    </row>
    <row r="103" spans="1:242" s="41" customFormat="1" ht="94.5">
      <c r="A103" s="28" t="s">
        <v>175</v>
      </c>
      <c r="B103" s="14" t="s">
        <v>176</v>
      </c>
      <c r="C103" s="16">
        <v>410</v>
      </c>
      <c r="D103" s="16">
        <v>410</v>
      </c>
      <c r="E103" s="16">
        <v>410</v>
      </c>
      <c r="F103" s="39"/>
      <c r="G103" s="39"/>
      <c r="H103" s="39"/>
      <c r="I103" s="40"/>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39"/>
      <c r="DE103" s="39"/>
      <c r="DF103" s="39"/>
      <c r="DG103" s="39"/>
      <c r="DH103" s="39"/>
      <c r="DI103" s="39"/>
      <c r="DJ103" s="39"/>
      <c r="DK103" s="39"/>
      <c r="DL103" s="39"/>
      <c r="DM103" s="39"/>
      <c r="DN103" s="39"/>
      <c r="DO103" s="39"/>
      <c r="DP103" s="39"/>
      <c r="DQ103" s="39"/>
      <c r="DR103" s="39"/>
      <c r="DS103" s="39"/>
      <c r="DT103" s="39"/>
      <c r="DU103" s="39"/>
      <c r="DV103" s="39"/>
      <c r="DW103" s="39"/>
      <c r="DX103" s="39"/>
      <c r="DY103" s="39"/>
      <c r="DZ103" s="39"/>
      <c r="EA103" s="39"/>
      <c r="EB103" s="39"/>
      <c r="EC103" s="39"/>
      <c r="ED103" s="39"/>
      <c r="EE103" s="39"/>
      <c r="EF103" s="39"/>
      <c r="EG103" s="39"/>
      <c r="EH103" s="39"/>
      <c r="EI103" s="39"/>
      <c r="EJ103" s="39"/>
      <c r="EK103" s="39"/>
      <c r="EL103" s="39"/>
      <c r="EM103" s="39"/>
      <c r="EN103" s="39"/>
      <c r="EO103" s="39"/>
      <c r="EP103" s="39"/>
      <c r="EQ103" s="39"/>
      <c r="ER103" s="39"/>
      <c r="ES103" s="39"/>
      <c r="ET103" s="39"/>
      <c r="EU103" s="39"/>
      <c r="EV103" s="39"/>
      <c r="EW103" s="39"/>
      <c r="EX103" s="39"/>
      <c r="EY103" s="39"/>
      <c r="EZ103" s="39"/>
      <c r="FA103" s="39"/>
      <c r="FB103" s="39"/>
      <c r="FC103" s="39"/>
      <c r="FD103" s="39"/>
      <c r="FE103" s="39"/>
      <c r="FF103" s="39"/>
      <c r="FG103" s="39"/>
      <c r="FH103" s="39"/>
      <c r="FI103" s="39"/>
      <c r="FJ103" s="39"/>
      <c r="FK103" s="39"/>
      <c r="FL103" s="39"/>
      <c r="FM103" s="39"/>
      <c r="FN103" s="39"/>
      <c r="FO103" s="39"/>
      <c r="FP103" s="39"/>
      <c r="FQ103" s="39"/>
      <c r="FR103" s="39"/>
      <c r="FS103" s="39"/>
      <c r="FT103" s="39"/>
      <c r="FU103" s="39"/>
      <c r="FV103" s="39"/>
      <c r="FW103" s="39"/>
      <c r="FX103" s="39"/>
      <c r="FY103" s="39"/>
      <c r="FZ103" s="39"/>
      <c r="GA103" s="39"/>
      <c r="GB103" s="39"/>
      <c r="GC103" s="39"/>
      <c r="GD103" s="39"/>
      <c r="GE103" s="39"/>
      <c r="GF103" s="39"/>
      <c r="GG103" s="39"/>
      <c r="GH103" s="39"/>
      <c r="GI103" s="39"/>
      <c r="GJ103" s="39"/>
      <c r="GK103" s="39"/>
      <c r="GL103" s="39"/>
      <c r="GM103" s="39"/>
      <c r="GN103" s="39"/>
      <c r="GO103" s="39"/>
      <c r="GP103" s="39"/>
      <c r="GQ103" s="39"/>
      <c r="GR103" s="39"/>
      <c r="GS103" s="39"/>
      <c r="GT103" s="39"/>
      <c r="GU103" s="39"/>
      <c r="GV103" s="39"/>
      <c r="GW103" s="39"/>
      <c r="GX103" s="39"/>
      <c r="GY103" s="39"/>
      <c r="GZ103" s="39"/>
      <c r="HA103" s="39"/>
      <c r="HB103" s="39"/>
      <c r="HC103" s="39"/>
      <c r="HD103" s="39"/>
      <c r="HE103" s="39"/>
      <c r="HF103" s="39"/>
      <c r="HG103" s="39"/>
      <c r="HH103" s="39"/>
      <c r="HI103" s="39"/>
      <c r="HJ103" s="39"/>
      <c r="HK103" s="39"/>
      <c r="HL103" s="39"/>
      <c r="HM103" s="39"/>
      <c r="HN103" s="39"/>
      <c r="HO103" s="39"/>
      <c r="HP103" s="39"/>
      <c r="HQ103" s="39"/>
      <c r="HR103" s="39"/>
      <c r="HS103" s="39"/>
      <c r="HT103" s="39"/>
      <c r="HU103" s="39"/>
      <c r="HV103" s="39"/>
      <c r="HW103" s="39"/>
      <c r="HX103" s="39"/>
      <c r="HY103" s="39"/>
      <c r="HZ103" s="39"/>
      <c r="IA103" s="39"/>
      <c r="IB103" s="39"/>
      <c r="IC103" s="39"/>
      <c r="ID103" s="39"/>
      <c r="IE103" s="39"/>
      <c r="IF103" s="39"/>
      <c r="IG103" s="39"/>
      <c r="IH103" s="39"/>
    </row>
    <row r="104" spans="1:242" s="38" customFormat="1" ht="94.5">
      <c r="A104" s="28" t="s">
        <v>177</v>
      </c>
      <c r="B104" s="14" t="s">
        <v>176</v>
      </c>
      <c r="C104" s="16">
        <v>102.5</v>
      </c>
      <c r="D104" s="16">
        <v>133.69999999999999</v>
      </c>
      <c r="E104" s="16">
        <v>165.4</v>
      </c>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c r="FG104" s="19"/>
      <c r="FH104" s="19"/>
      <c r="FI104" s="19"/>
      <c r="FJ104" s="19"/>
      <c r="FK104" s="19"/>
      <c r="FL104" s="19"/>
      <c r="FM104" s="19"/>
      <c r="FN104" s="19"/>
      <c r="FO104" s="19"/>
      <c r="FP104" s="19"/>
      <c r="FQ104" s="19"/>
      <c r="FR104" s="19"/>
      <c r="FS104" s="19"/>
      <c r="FT104" s="19"/>
      <c r="FU104" s="19"/>
      <c r="FV104" s="19"/>
      <c r="FW104" s="19"/>
      <c r="FX104" s="19"/>
      <c r="FY104" s="19"/>
      <c r="FZ104" s="19"/>
      <c r="GA104" s="19"/>
      <c r="GB104" s="19"/>
      <c r="GC104" s="19"/>
      <c r="GD104" s="19"/>
      <c r="GE104" s="19"/>
      <c r="GF104" s="19"/>
      <c r="GG104" s="19"/>
      <c r="GH104" s="19"/>
      <c r="GI104" s="19"/>
      <c r="GJ104" s="19"/>
      <c r="GK104" s="19"/>
      <c r="GL104" s="19"/>
      <c r="GM104" s="19"/>
      <c r="GN104" s="19"/>
      <c r="GO104" s="19"/>
      <c r="GP104" s="19"/>
      <c r="GQ104" s="19"/>
      <c r="GR104" s="19"/>
      <c r="GS104" s="19"/>
      <c r="GT104" s="19"/>
      <c r="GU104" s="19"/>
      <c r="GV104" s="19"/>
      <c r="GW104" s="19"/>
      <c r="GX104" s="19"/>
      <c r="GY104" s="19"/>
      <c r="GZ104" s="19"/>
      <c r="HA104" s="19"/>
      <c r="HB104" s="19"/>
      <c r="HC104" s="19"/>
      <c r="HD104" s="19"/>
      <c r="HE104" s="19"/>
      <c r="HF104" s="19"/>
      <c r="HG104" s="19"/>
      <c r="HH104" s="19"/>
      <c r="HI104" s="19"/>
      <c r="HJ104" s="19"/>
      <c r="HK104" s="19"/>
      <c r="HL104" s="19"/>
      <c r="HM104" s="19"/>
      <c r="HN104" s="19"/>
      <c r="HO104" s="19"/>
      <c r="HP104" s="19"/>
      <c r="HQ104" s="19"/>
      <c r="HR104" s="19"/>
      <c r="HS104" s="19"/>
      <c r="HT104" s="19"/>
      <c r="HU104" s="19"/>
      <c r="HV104" s="19"/>
      <c r="HW104" s="19"/>
      <c r="HX104" s="19"/>
      <c r="HY104" s="19"/>
      <c r="HZ104" s="19"/>
      <c r="IA104" s="19"/>
      <c r="IB104" s="19"/>
      <c r="IC104" s="19"/>
      <c r="ID104" s="19"/>
      <c r="IE104" s="19"/>
      <c r="IF104" s="19"/>
      <c r="IG104" s="19"/>
      <c r="IH104" s="19"/>
    </row>
    <row r="105" spans="1:242" s="38" customFormat="1" ht="15.75">
      <c r="A105" s="7" t="s">
        <v>178</v>
      </c>
      <c r="B105" s="8" t="s">
        <v>179</v>
      </c>
      <c r="C105" s="9">
        <f>C106</f>
        <v>306.60000000000002</v>
      </c>
      <c r="D105" s="9">
        <f>D106</f>
        <v>312.39999999999998</v>
      </c>
      <c r="E105" s="9">
        <f>E106</f>
        <v>311.89999999999998</v>
      </c>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c r="FG105" s="19"/>
      <c r="FH105" s="19"/>
      <c r="FI105" s="19"/>
      <c r="FJ105" s="19"/>
      <c r="FK105" s="19"/>
      <c r="FL105" s="19"/>
      <c r="FM105" s="19"/>
      <c r="FN105" s="19"/>
      <c r="FO105" s="19"/>
      <c r="FP105" s="19"/>
      <c r="FQ105" s="19"/>
      <c r="FR105" s="19"/>
      <c r="FS105" s="19"/>
      <c r="FT105" s="19"/>
      <c r="FU105" s="19"/>
      <c r="FV105" s="19"/>
      <c r="FW105" s="19"/>
      <c r="FX105" s="19"/>
      <c r="FY105" s="19"/>
      <c r="FZ105" s="19"/>
      <c r="GA105" s="19"/>
      <c r="GB105" s="19"/>
      <c r="GC105" s="19"/>
      <c r="GD105" s="19"/>
      <c r="GE105" s="19"/>
      <c r="GF105" s="19"/>
      <c r="GG105" s="19"/>
      <c r="GH105" s="19"/>
      <c r="GI105" s="19"/>
      <c r="GJ105" s="19"/>
      <c r="GK105" s="19"/>
      <c r="GL105" s="19"/>
      <c r="GM105" s="19"/>
      <c r="GN105" s="19"/>
      <c r="GO105" s="19"/>
      <c r="GP105" s="19"/>
      <c r="GQ105" s="19"/>
      <c r="GR105" s="19"/>
      <c r="GS105" s="19"/>
      <c r="GT105" s="19"/>
      <c r="GU105" s="19"/>
      <c r="GV105" s="19"/>
      <c r="GW105" s="19"/>
      <c r="GX105" s="19"/>
      <c r="GY105" s="19"/>
      <c r="GZ105" s="19"/>
      <c r="HA105" s="19"/>
      <c r="HB105" s="19"/>
      <c r="HC105" s="19"/>
      <c r="HD105" s="19"/>
      <c r="HE105" s="19"/>
      <c r="HF105" s="19"/>
      <c r="HG105" s="19"/>
      <c r="HH105" s="19"/>
      <c r="HI105" s="19"/>
      <c r="HJ105" s="19"/>
      <c r="HK105" s="19"/>
      <c r="HL105" s="19"/>
      <c r="HM105" s="19"/>
      <c r="HN105" s="19"/>
      <c r="HO105" s="19"/>
      <c r="HP105" s="19"/>
      <c r="HQ105" s="19"/>
      <c r="HR105" s="19"/>
      <c r="HS105" s="19"/>
      <c r="HT105" s="19"/>
      <c r="HU105" s="19"/>
      <c r="HV105" s="19"/>
      <c r="HW105" s="19"/>
      <c r="HX105" s="19"/>
      <c r="HY105" s="19"/>
      <c r="HZ105" s="19"/>
      <c r="IA105" s="19"/>
      <c r="IB105" s="19"/>
      <c r="IC105" s="19"/>
      <c r="ID105" s="19"/>
      <c r="IE105" s="19"/>
      <c r="IF105" s="19"/>
    </row>
    <row r="106" spans="1:242" s="38" customFormat="1" ht="15.75">
      <c r="A106" s="5" t="s">
        <v>180</v>
      </c>
      <c r="B106" s="14" t="s">
        <v>181</v>
      </c>
      <c r="C106" s="15">
        <v>306.60000000000002</v>
      </c>
      <c r="D106" s="15">
        <v>312.39999999999998</v>
      </c>
      <c r="E106" s="15">
        <v>311.89999999999998</v>
      </c>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c r="FF106" s="19"/>
      <c r="FG106" s="19"/>
      <c r="FH106" s="19"/>
      <c r="FI106" s="19"/>
      <c r="FJ106" s="19"/>
      <c r="FK106" s="19"/>
      <c r="FL106" s="19"/>
      <c r="FM106" s="19"/>
      <c r="FN106" s="19"/>
      <c r="FO106" s="19"/>
      <c r="FP106" s="19"/>
      <c r="FQ106" s="19"/>
      <c r="FR106" s="19"/>
      <c r="FS106" s="19"/>
      <c r="FT106" s="19"/>
      <c r="FU106" s="19"/>
      <c r="FV106" s="19"/>
      <c r="FW106" s="19"/>
      <c r="FX106" s="19"/>
      <c r="FY106" s="19"/>
      <c r="FZ106" s="19"/>
      <c r="GA106" s="19"/>
      <c r="GB106" s="19"/>
      <c r="GC106" s="19"/>
      <c r="GD106" s="19"/>
      <c r="GE106" s="19"/>
      <c r="GF106" s="19"/>
      <c r="GG106" s="19"/>
      <c r="GH106" s="19"/>
      <c r="GI106" s="19"/>
      <c r="GJ106" s="19"/>
      <c r="GK106" s="19"/>
      <c r="GL106" s="19"/>
      <c r="GM106" s="19"/>
      <c r="GN106" s="19"/>
      <c r="GO106" s="19"/>
      <c r="GP106" s="19"/>
      <c r="GQ106" s="19"/>
      <c r="GR106" s="19"/>
      <c r="GS106" s="19"/>
      <c r="GT106" s="19"/>
      <c r="GU106" s="19"/>
      <c r="GV106" s="19"/>
      <c r="GW106" s="19"/>
      <c r="GX106" s="19"/>
      <c r="GY106" s="19"/>
      <c r="GZ106" s="19"/>
      <c r="HA106" s="19"/>
      <c r="HB106" s="19"/>
      <c r="HC106" s="19"/>
      <c r="HD106" s="19"/>
      <c r="HE106" s="19"/>
      <c r="HF106" s="19"/>
      <c r="HG106" s="19"/>
      <c r="HH106" s="19"/>
      <c r="HI106" s="19"/>
      <c r="HJ106" s="19"/>
      <c r="HK106" s="19"/>
      <c r="HL106" s="19"/>
      <c r="HM106" s="19"/>
      <c r="HN106" s="19"/>
      <c r="HO106" s="19"/>
      <c r="HP106" s="19"/>
      <c r="HQ106" s="19"/>
      <c r="HR106" s="19"/>
      <c r="HS106" s="19"/>
      <c r="HT106" s="19"/>
      <c r="HU106" s="19"/>
      <c r="HV106" s="19"/>
      <c r="HW106" s="19"/>
      <c r="HX106" s="19"/>
      <c r="HY106" s="19"/>
      <c r="HZ106" s="19"/>
      <c r="IA106" s="19"/>
      <c r="IB106" s="19"/>
      <c r="IC106" s="19"/>
      <c r="ID106" s="19"/>
      <c r="IE106" s="19"/>
      <c r="IF106" s="19"/>
    </row>
    <row r="107" spans="1:242" s="38" customFormat="1" ht="15.75">
      <c r="A107" s="62" t="s">
        <v>182</v>
      </c>
      <c r="B107" s="63"/>
      <c r="C107" s="9">
        <f>C105+C76+C67+C54+C50+C39</f>
        <v>123475.9</v>
      </c>
      <c r="D107" s="9">
        <f>D105+D76+D67+D54+D50+D39</f>
        <v>116883.49999999997</v>
      </c>
      <c r="E107" s="9">
        <f>E105+E76+E67+E54+E50+E39</f>
        <v>116179.49999999999</v>
      </c>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c r="ED107" s="19"/>
      <c r="EE107" s="19"/>
      <c r="EF107" s="19"/>
      <c r="EG107" s="19"/>
      <c r="EH107" s="19"/>
      <c r="EI107" s="19"/>
      <c r="EJ107" s="19"/>
      <c r="EK107" s="19"/>
      <c r="EL107" s="19"/>
      <c r="EM107" s="19"/>
      <c r="EN107" s="19"/>
      <c r="EO107" s="19"/>
      <c r="EP107" s="19"/>
      <c r="EQ107" s="19"/>
      <c r="ER107" s="19"/>
      <c r="ES107" s="19"/>
      <c r="ET107" s="19"/>
      <c r="EU107" s="19"/>
      <c r="EV107" s="19"/>
      <c r="EW107" s="19"/>
      <c r="EX107" s="19"/>
      <c r="EY107" s="19"/>
      <c r="EZ107" s="19"/>
      <c r="FA107" s="19"/>
      <c r="FB107" s="19"/>
      <c r="FC107" s="19"/>
      <c r="FD107" s="19"/>
      <c r="FE107" s="19"/>
      <c r="FF107" s="19"/>
      <c r="FG107" s="19"/>
      <c r="FH107" s="19"/>
      <c r="FI107" s="19"/>
      <c r="FJ107" s="19"/>
      <c r="FK107" s="19"/>
      <c r="FL107" s="19"/>
      <c r="FM107" s="19"/>
      <c r="FN107" s="19"/>
      <c r="FO107" s="19"/>
      <c r="FP107" s="19"/>
      <c r="FQ107" s="19"/>
      <c r="FR107" s="19"/>
      <c r="FS107" s="19"/>
      <c r="FT107" s="19"/>
      <c r="FU107" s="19"/>
      <c r="FV107" s="19"/>
      <c r="FW107" s="19"/>
      <c r="FX107" s="19"/>
      <c r="FY107" s="19"/>
      <c r="FZ107" s="19"/>
      <c r="GA107" s="19"/>
      <c r="GB107" s="19"/>
      <c r="GC107" s="19"/>
      <c r="GD107" s="19"/>
      <c r="GE107" s="19"/>
      <c r="GF107" s="19"/>
      <c r="GG107" s="19"/>
      <c r="GH107" s="19"/>
      <c r="GI107" s="19"/>
      <c r="GJ107" s="19"/>
      <c r="GK107" s="19"/>
      <c r="GL107" s="19"/>
      <c r="GM107" s="19"/>
      <c r="GN107" s="19"/>
      <c r="GO107" s="19"/>
      <c r="GP107" s="19"/>
      <c r="GQ107" s="19"/>
      <c r="GR107" s="19"/>
      <c r="GS107" s="19"/>
      <c r="GT107" s="19"/>
      <c r="GU107" s="19"/>
      <c r="GV107" s="19"/>
      <c r="GW107" s="19"/>
      <c r="GX107" s="19"/>
      <c r="GY107" s="19"/>
      <c r="GZ107" s="19"/>
      <c r="HA107" s="19"/>
      <c r="HB107" s="19"/>
      <c r="HC107" s="19"/>
      <c r="HD107" s="19"/>
      <c r="HE107" s="19"/>
      <c r="HF107" s="19"/>
      <c r="HG107" s="19"/>
      <c r="HH107" s="19"/>
      <c r="HI107" s="19"/>
      <c r="HJ107" s="19"/>
      <c r="HK107" s="19"/>
      <c r="HL107" s="19"/>
      <c r="HM107" s="19"/>
      <c r="HN107" s="19"/>
      <c r="HO107" s="19"/>
      <c r="HP107" s="19"/>
      <c r="HQ107" s="19"/>
      <c r="HR107" s="19"/>
      <c r="HS107" s="19"/>
      <c r="HT107" s="19"/>
      <c r="HU107" s="19"/>
      <c r="HV107" s="19"/>
      <c r="HW107" s="19"/>
      <c r="HX107" s="19"/>
      <c r="HY107" s="19"/>
      <c r="HZ107" s="19"/>
      <c r="IA107" s="19"/>
      <c r="IB107" s="19"/>
      <c r="IC107" s="19"/>
      <c r="ID107" s="19"/>
      <c r="IE107" s="19"/>
      <c r="IF107" s="19"/>
    </row>
    <row r="108" spans="1:242" s="38" customFormat="1" ht="15.75">
      <c r="A108" s="7" t="s">
        <v>183</v>
      </c>
      <c r="B108" s="42" t="s">
        <v>184</v>
      </c>
      <c r="C108" s="9">
        <f>C107+C38</f>
        <v>2315598.6</v>
      </c>
      <c r="D108" s="9">
        <f>D107+D38</f>
        <v>2473788.2000000002</v>
      </c>
      <c r="E108" s="9">
        <f>E107+E38</f>
        <v>2619505.3000000003</v>
      </c>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19"/>
      <c r="FB108" s="19"/>
      <c r="FC108" s="19"/>
      <c r="FD108" s="19"/>
      <c r="FE108" s="19"/>
      <c r="FF108" s="19"/>
      <c r="FG108" s="19"/>
      <c r="FH108" s="19"/>
      <c r="FI108" s="19"/>
      <c r="FJ108" s="19"/>
      <c r="FK108" s="19"/>
      <c r="FL108" s="19"/>
      <c r="FM108" s="19"/>
      <c r="FN108" s="19"/>
      <c r="FO108" s="19"/>
      <c r="FP108" s="19"/>
      <c r="FQ108" s="19"/>
      <c r="FR108" s="19"/>
      <c r="FS108" s="19"/>
      <c r="FT108" s="19"/>
      <c r="FU108" s="19"/>
      <c r="FV108" s="19"/>
      <c r="FW108" s="19"/>
      <c r="FX108" s="19"/>
      <c r="FY108" s="19"/>
      <c r="FZ108" s="19"/>
      <c r="GA108" s="19"/>
      <c r="GB108" s="19"/>
      <c r="GC108" s="19"/>
      <c r="GD108" s="19"/>
      <c r="GE108" s="19"/>
      <c r="GF108" s="19"/>
      <c r="GG108" s="19"/>
      <c r="GH108" s="19"/>
      <c r="GI108" s="19"/>
      <c r="GJ108" s="19"/>
      <c r="GK108" s="19"/>
      <c r="GL108" s="19"/>
      <c r="GM108" s="19"/>
      <c r="GN108" s="19"/>
      <c r="GO108" s="19"/>
      <c r="GP108" s="19"/>
      <c r="GQ108" s="19"/>
      <c r="GR108" s="19"/>
      <c r="GS108" s="19"/>
      <c r="GT108" s="19"/>
      <c r="GU108" s="19"/>
      <c r="GV108" s="19"/>
      <c r="GW108" s="19"/>
      <c r="GX108" s="19"/>
      <c r="GY108" s="19"/>
      <c r="GZ108" s="19"/>
      <c r="HA108" s="19"/>
      <c r="HB108" s="19"/>
      <c r="HC108" s="19"/>
      <c r="HD108" s="19"/>
      <c r="HE108" s="19"/>
      <c r="HF108" s="19"/>
      <c r="HG108" s="19"/>
      <c r="HH108" s="19"/>
      <c r="HI108" s="19"/>
      <c r="HJ108" s="19"/>
      <c r="HK108" s="19"/>
      <c r="HL108" s="19"/>
      <c r="HM108" s="19"/>
      <c r="HN108" s="19"/>
      <c r="HO108" s="19"/>
      <c r="HP108" s="19"/>
      <c r="HQ108" s="19"/>
      <c r="HR108" s="19"/>
      <c r="HS108" s="19"/>
      <c r="HT108" s="19"/>
      <c r="HU108" s="19"/>
      <c r="HV108" s="19"/>
      <c r="HW108" s="19"/>
      <c r="HX108" s="19"/>
      <c r="HY108" s="19"/>
      <c r="HZ108" s="19"/>
      <c r="IA108" s="19"/>
      <c r="IB108" s="19"/>
      <c r="IC108" s="19"/>
      <c r="ID108" s="19"/>
      <c r="IE108" s="19"/>
      <c r="IF108" s="19"/>
    </row>
    <row r="109" spans="1:242" s="38" customFormat="1" ht="31.5">
      <c r="A109" s="7" t="s">
        <v>185</v>
      </c>
      <c r="B109" s="42" t="s">
        <v>186</v>
      </c>
      <c r="C109" s="9">
        <f>C110+C114+C164+C207</f>
        <v>4121328.1999999997</v>
      </c>
      <c r="D109" s="9">
        <f>D110+D114+D164+D207</f>
        <v>3720330.9999999995</v>
      </c>
      <c r="E109" s="9">
        <f>E110+E114+E164+E207</f>
        <v>3669752.4</v>
      </c>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c r="FF109" s="19"/>
      <c r="FG109" s="19"/>
      <c r="FH109" s="19"/>
      <c r="FI109" s="19"/>
      <c r="FJ109" s="19"/>
      <c r="FK109" s="19"/>
      <c r="FL109" s="19"/>
      <c r="FM109" s="19"/>
      <c r="FN109" s="19"/>
      <c r="FO109" s="19"/>
      <c r="FP109" s="19"/>
      <c r="FQ109" s="19"/>
      <c r="FR109" s="19"/>
      <c r="FS109" s="19"/>
      <c r="FT109" s="19"/>
      <c r="FU109" s="19"/>
      <c r="FV109" s="19"/>
      <c r="FW109" s="19"/>
      <c r="FX109" s="19"/>
      <c r="FY109" s="19"/>
      <c r="FZ109" s="19"/>
      <c r="GA109" s="19"/>
      <c r="GB109" s="19"/>
      <c r="GC109" s="19"/>
      <c r="GD109" s="19"/>
      <c r="GE109" s="19"/>
      <c r="GF109" s="19"/>
      <c r="GG109" s="19"/>
      <c r="GH109" s="19"/>
      <c r="GI109" s="19"/>
      <c r="GJ109" s="19"/>
      <c r="GK109" s="19"/>
      <c r="GL109" s="19"/>
      <c r="GM109" s="19"/>
      <c r="GN109" s="19"/>
      <c r="GO109" s="19"/>
      <c r="GP109" s="19"/>
      <c r="GQ109" s="19"/>
      <c r="GR109" s="19"/>
      <c r="GS109" s="19"/>
      <c r="GT109" s="19"/>
      <c r="GU109" s="19"/>
      <c r="GV109" s="19"/>
      <c r="GW109" s="19"/>
      <c r="GX109" s="19"/>
      <c r="GY109" s="19"/>
      <c r="GZ109" s="19"/>
      <c r="HA109" s="19"/>
      <c r="HB109" s="19"/>
      <c r="HC109" s="19"/>
      <c r="HD109" s="19"/>
      <c r="HE109" s="19"/>
      <c r="HF109" s="19"/>
      <c r="HG109" s="19"/>
      <c r="HH109" s="19"/>
      <c r="HI109" s="19"/>
      <c r="HJ109" s="19"/>
      <c r="HK109" s="19"/>
      <c r="HL109" s="19"/>
      <c r="HM109" s="19"/>
      <c r="HN109" s="19"/>
      <c r="HO109" s="19"/>
      <c r="HP109" s="19"/>
      <c r="HQ109" s="19"/>
      <c r="HR109" s="19"/>
      <c r="HS109" s="19"/>
      <c r="HT109" s="19"/>
      <c r="HU109" s="19"/>
      <c r="HV109" s="19"/>
      <c r="HW109" s="19"/>
      <c r="HX109" s="19"/>
      <c r="HY109" s="19"/>
      <c r="HZ109" s="19"/>
      <c r="IA109" s="19"/>
      <c r="IB109" s="19"/>
      <c r="IC109" s="19"/>
      <c r="ID109" s="19"/>
      <c r="IE109" s="19"/>
      <c r="IF109" s="19"/>
    </row>
    <row r="110" spans="1:242" s="38" customFormat="1" ht="15.75">
      <c r="A110" s="7" t="s">
        <v>187</v>
      </c>
      <c r="B110" s="8" t="s">
        <v>188</v>
      </c>
      <c r="C110" s="9">
        <f>SUM(C111:C113)</f>
        <v>343203.9</v>
      </c>
      <c r="D110" s="9">
        <f>SUM(D111:D112)</f>
        <v>176472.7</v>
      </c>
      <c r="E110" s="9">
        <f>SUM(E111:E112)</f>
        <v>158427.70000000001</v>
      </c>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c r="FB110" s="19"/>
      <c r="FC110" s="19"/>
      <c r="FD110" s="19"/>
      <c r="FE110" s="19"/>
      <c r="FF110" s="19"/>
      <c r="FG110" s="19"/>
      <c r="FH110" s="19"/>
      <c r="FI110" s="19"/>
      <c r="FJ110" s="19"/>
      <c r="FK110" s="19"/>
      <c r="FL110" s="19"/>
      <c r="FM110" s="19"/>
      <c r="FN110" s="19"/>
      <c r="FO110" s="19"/>
      <c r="FP110" s="19"/>
      <c r="FQ110" s="19"/>
      <c r="FR110" s="19"/>
      <c r="FS110" s="19"/>
      <c r="FT110" s="19"/>
      <c r="FU110" s="19"/>
      <c r="FV110" s="19"/>
      <c r="FW110" s="19"/>
      <c r="FX110" s="19"/>
      <c r="FY110" s="19"/>
      <c r="FZ110" s="19"/>
      <c r="GA110" s="19"/>
      <c r="GB110" s="19"/>
      <c r="GC110" s="19"/>
      <c r="GD110" s="19"/>
      <c r="GE110" s="19"/>
      <c r="GF110" s="19"/>
      <c r="GG110" s="19"/>
      <c r="GH110" s="19"/>
      <c r="GI110" s="19"/>
      <c r="GJ110" s="19"/>
      <c r="GK110" s="19"/>
      <c r="GL110" s="19"/>
      <c r="GM110" s="19"/>
      <c r="GN110" s="19"/>
      <c r="GO110" s="19"/>
      <c r="GP110" s="19"/>
      <c r="GQ110" s="19"/>
      <c r="GR110" s="19"/>
      <c r="GS110" s="19"/>
      <c r="GT110" s="19"/>
      <c r="GU110" s="19"/>
      <c r="GV110" s="19"/>
      <c r="GW110" s="19"/>
      <c r="GX110" s="19"/>
      <c r="GY110" s="19"/>
      <c r="GZ110" s="19"/>
      <c r="HA110" s="19"/>
      <c r="HB110" s="19"/>
      <c r="HC110" s="19"/>
      <c r="HD110" s="19"/>
      <c r="HE110" s="19"/>
      <c r="HF110" s="19"/>
      <c r="HG110" s="19"/>
      <c r="HH110" s="19"/>
      <c r="HI110" s="19"/>
      <c r="HJ110" s="19"/>
      <c r="HK110" s="19"/>
      <c r="HL110" s="19"/>
      <c r="HM110" s="19"/>
      <c r="HN110" s="19"/>
      <c r="HO110" s="19"/>
      <c r="HP110" s="19"/>
      <c r="HQ110" s="19"/>
      <c r="HR110" s="19"/>
      <c r="HS110" s="19"/>
      <c r="HT110" s="19"/>
      <c r="HU110" s="19"/>
      <c r="HV110" s="19"/>
      <c r="HW110" s="19"/>
      <c r="HX110" s="19"/>
      <c r="HY110" s="19"/>
      <c r="HZ110" s="19"/>
      <c r="IA110" s="19"/>
      <c r="IB110" s="19"/>
      <c r="IC110" s="19"/>
      <c r="ID110" s="19"/>
      <c r="IE110" s="19"/>
      <c r="IF110" s="19"/>
    </row>
    <row r="111" spans="1:242" s="38" customFormat="1" ht="31.5">
      <c r="A111" s="5" t="s">
        <v>189</v>
      </c>
      <c r="B111" s="14" t="s">
        <v>190</v>
      </c>
      <c r="C111" s="15">
        <v>237227</v>
      </c>
      <c r="D111" s="15">
        <v>75911</v>
      </c>
      <c r="E111" s="15">
        <v>57866</v>
      </c>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19"/>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c r="ED111" s="19"/>
      <c r="EE111" s="19"/>
      <c r="EF111" s="19"/>
      <c r="EG111" s="19"/>
      <c r="EH111" s="19"/>
      <c r="EI111" s="19"/>
      <c r="EJ111" s="19"/>
      <c r="EK111" s="19"/>
      <c r="EL111" s="19"/>
      <c r="EM111" s="19"/>
      <c r="EN111" s="19"/>
      <c r="EO111" s="19"/>
      <c r="EP111" s="19"/>
      <c r="EQ111" s="19"/>
      <c r="ER111" s="19"/>
      <c r="ES111" s="19"/>
      <c r="ET111" s="19"/>
      <c r="EU111" s="19"/>
      <c r="EV111" s="19"/>
      <c r="EW111" s="19"/>
      <c r="EX111" s="19"/>
      <c r="EY111" s="19"/>
      <c r="EZ111" s="19"/>
      <c r="FA111" s="19"/>
      <c r="FB111" s="19"/>
      <c r="FC111" s="19"/>
      <c r="FD111" s="19"/>
      <c r="FE111" s="19"/>
      <c r="FF111" s="19"/>
      <c r="FG111" s="19"/>
      <c r="FH111" s="19"/>
      <c r="FI111" s="19"/>
      <c r="FJ111" s="19"/>
      <c r="FK111" s="19"/>
      <c r="FL111" s="19"/>
      <c r="FM111" s="19"/>
      <c r="FN111" s="19"/>
      <c r="FO111" s="19"/>
      <c r="FP111" s="19"/>
      <c r="FQ111" s="19"/>
      <c r="FR111" s="19"/>
      <c r="FS111" s="19"/>
      <c r="FT111" s="19"/>
      <c r="FU111" s="19"/>
      <c r="FV111" s="19"/>
      <c r="FW111" s="19"/>
      <c r="FX111" s="19"/>
      <c r="FY111" s="19"/>
      <c r="FZ111" s="19"/>
      <c r="GA111" s="19"/>
      <c r="GB111" s="19"/>
      <c r="GC111" s="19"/>
      <c r="GD111" s="19"/>
      <c r="GE111" s="19"/>
      <c r="GF111" s="19"/>
      <c r="GG111" s="19"/>
      <c r="GH111" s="19"/>
      <c r="GI111" s="19"/>
      <c r="GJ111" s="19"/>
      <c r="GK111" s="19"/>
      <c r="GL111" s="19"/>
      <c r="GM111" s="19"/>
      <c r="GN111" s="19"/>
      <c r="GO111" s="19"/>
      <c r="GP111" s="19"/>
      <c r="GQ111" s="19"/>
      <c r="GR111" s="19"/>
      <c r="GS111" s="19"/>
      <c r="GT111" s="19"/>
      <c r="GU111" s="19"/>
      <c r="GV111" s="19"/>
      <c r="GW111" s="19"/>
      <c r="GX111" s="19"/>
      <c r="GY111" s="19"/>
      <c r="GZ111" s="19"/>
      <c r="HA111" s="19"/>
      <c r="HB111" s="19"/>
      <c r="HC111" s="19"/>
      <c r="HD111" s="19"/>
      <c r="HE111" s="19"/>
      <c r="HF111" s="19"/>
      <c r="HG111" s="19"/>
      <c r="HH111" s="19"/>
      <c r="HI111" s="19"/>
      <c r="HJ111" s="19"/>
      <c r="HK111" s="19"/>
      <c r="HL111" s="19"/>
      <c r="HM111" s="19"/>
      <c r="HN111" s="19"/>
      <c r="HO111" s="19"/>
      <c r="HP111" s="19"/>
      <c r="HQ111" s="19"/>
      <c r="HR111" s="19"/>
      <c r="HS111" s="19"/>
      <c r="HT111" s="19"/>
      <c r="HU111" s="19"/>
      <c r="HV111" s="19"/>
      <c r="HW111" s="19"/>
      <c r="HX111" s="19"/>
      <c r="HY111" s="19"/>
      <c r="HZ111" s="19"/>
      <c r="IA111" s="19"/>
      <c r="IB111" s="19"/>
      <c r="IC111" s="19"/>
      <c r="ID111" s="19"/>
      <c r="IE111" s="19"/>
      <c r="IF111" s="19"/>
    </row>
    <row r="112" spans="1:242" s="38" customFormat="1" ht="47.25">
      <c r="A112" s="5" t="s">
        <v>191</v>
      </c>
      <c r="B112" s="14" t="s">
        <v>192</v>
      </c>
      <c r="C112" s="15">
        <v>100561.7</v>
      </c>
      <c r="D112" s="15">
        <v>100561.7</v>
      </c>
      <c r="E112" s="15">
        <v>100561.7</v>
      </c>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c r="CW112" s="19"/>
      <c r="CX112" s="19"/>
      <c r="CY112" s="19"/>
      <c r="CZ112" s="19"/>
      <c r="DA112" s="19"/>
      <c r="DB112" s="19"/>
      <c r="DC112" s="19"/>
      <c r="DD112" s="19"/>
      <c r="DE112" s="19"/>
      <c r="DF112" s="19"/>
      <c r="DG112" s="19"/>
      <c r="DH112" s="19"/>
      <c r="DI112" s="19"/>
      <c r="DJ112" s="19"/>
      <c r="DK112" s="19"/>
      <c r="DL112" s="19"/>
      <c r="DM112" s="19"/>
      <c r="DN112" s="19"/>
      <c r="DO112" s="19"/>
      <c r="DP112" s="19"/>
      <c r="DQ112" s="19"/>
      <c r="DR112" s="19"/>
      <c r="DS112" s="19"/>
      <c r="DT112" s="19"/>
      <c r="DU112" s="19"/>
      <c r="DV112" s="19"/>
      <c r="DW112" s="19"/>
      <c r="DX112" s="19"/>
      <c r="DY112" s="19"/>
      <c r="DZ112" s="19"/>
      <c r="EA112" s="19"/>
      <c r="EB112" s="19"/>
      <c r="EC112" s="19"/>
      <c r="ED112" s="19"/>
      <c r="EE112" s="19"/>
      <c r="EF112" s="19"/>
      <c r="EG112" s="19"/>
      <c r="EH112" s="19"/>
      <c r="EI112" s="19"/>
      <c r="EJ112" s="19"/>
      <c r="EK112" s="19"/>
      <c r="EL112" s="19"/>
      <c r="EM112" s="19"/>
      <c r="EN112" s="19"/>
      <c r="EO112" s="19"/>
      <c r="EP112" s="19"/>
      <c r="EQ112" s="19"/>
      <c r="ER112" s="19"/>
      <c r="ES112" s="19"/>
      <c r="ET112" s="19"/>
      <c r="EU112" s="19"/>
      <c r="EV112" s="19"/>
      <c r="EW112" s="19"/>
      <c r="EX112" s="19"/>
      <c r="EY112" s="19"/>
      <c r="EZ112" s="19"/>
      <c r="FA112" s="19"/>
      <c r="FB112" s="19"/>
      <c r="FC112" s="19"/>
      <c r="FD112" s="19"/>
      <c r="FE112" s="19"/>
      <c r="FF112" s="19"/>
      <c r="FG112" s="19"/>
      <c r="FH112" s="19"/>
      <c r="FI112" s="19"/>
      <c r="FJ112" s="19"/>
      <c r="FK112" s="19"/>
      <c r="FL112" s="19"/>
      <c r="FM112" s="19"/>
      <c r="FN112" s="19"/>
      <c r="FO112" s="19"/>
      <c r="FP112" s="19"/>
      <c r="FQ112" s="19"/>
      <c r="FR112" s="19"/>
      <c r="FS112" s="19"/>
      <c r="FT112" s="19"/>
      <c r="FU112" s="19"/>
      <c r="FV112" s="19"/>
      <c r="FW112" s="19"/>
      <c r="FX112" s="19"/>
      <c r="FY112" s="19"/>
      <c r="FZ112" s="19"/>
      <c r="GA112" s="19"/>
      <c r="GB112" s="19"/>
      <c r="GC112" s="19"/>
      <c r="GD112" s="19"/>
      <c r="GE112" s="19"/>
      <c r="GF112" s="19"/>
      <c r="GG112" s="19"/>
      <c r="GH112" s="19"/>
      <c r="GI112" s="19"/>
      <c r="GJ112" s="19"/>
      <c r="GK112" s="19"/>
      <c r="GL112" s="19"/>
      <c r="GM112" s="19"/>
      <c r="GN112" s="19"/>
      <c r="GO112" s="19"/>
      <c r="GP112" s="19"/>
      <c r="GQ112" s="19"/>
      <c r="GR112" s="19"/>
      <c r="GS112" s="19"/>
      <c r="GT112" s="19"/>
      <c r="GU112" s="19"/>
      <c r="GV112" s="19"/>
      <c r="GW112" s="19"/>
      <c r="GX112" s="19"/>
      <c r="GY112" s="19"/>
      <c r="GZ112" s="19"/>
      <c r="HA112" s="19"/>
      <c r="HB112" s="19"/>
      <c r="HC112" s="19"/>
      <c r="HD112" s="19"/>
      <c r="HE112" s="19"/>
      <c r="HF112" s="19"/>
      <c r="HG112" s="19"/>
      <c r="HH112" s="19"/>
      <c r="HI112" s="19"/>
      <c r="HJ112" s="19"/>
      <c r="HK112" s="19"/>
      <c r="HL112" s="19"/>
      <c r="HM112" s="19"/>
      <c r="HN112" s="19"/>
      <c r="HO112" s="19"/>
      <c r="HP112" s="19"/>
      <c r="HQ112" s="19"/>
      <c r="HR112" s="19"/>
      <c r="HS112" s="19"/>
      <c r="HT112" s="19"/>
      <c r="HU112" s="19"/>
      <c r="HV112" s="19"/>
      <c r="HW112" s="19"/>
      <c r="HX112" s="19"/>
      <c r="HY112" s="19"/>
      <c r="HZ112" s="19"/>
      <c r="IA112" s="19"/>
      <c r="IB112" s="19"/>
      <c r="IC112" s="19"/>
      <c r="ID112" s="19"/>
      <c r="IE112" s="19"/>
      <c r="IF112" s="19"/>
    </row>
    <row r="113" spans="1:240" s="38" customFormat="1" ht="47.25">
      <c r="A113" s="37" t="s">
        <v>193</v>
      </c>
      <c r="B113" s="43" t="s">
        <v>194</v>
      </c>
      <c r="C113" s="15">
        <v>5415.2</v>
      </c>
      <c r="D113" s="15">
        <v>0</v>
      </c>
      <c r="E113" s="15">
        <v>0</v>
      </c>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19"/>
      <c r="DM113" s="19"/>
      <c r="DN113" s="19"/>
      <c r="DO113" s="19"/>
      <c r="DP113" s="19"/>
      <c r="DQ113" s="19"/>
      <c r="DR113" s="19"/>
      <c r="DS113" s="19"/>
      <c r="DT113" s="19"/>
      <c r="DU113" s="19"/>
      <c r="DV113" s="19"/>
      <c r="DW113" s="19"/>
      <c r="DX113" s="19"/>
      <c r="DY113" s="19"/>
      <c r="DZ113" s="19"/>
      <c r="EA113" s="19"/>
      <c r="EB113" s="19"/>
      <c r="EC113" s="19"/>
      <c r="ED113" s="19"/>
      <c r="EE113" s="19"/>
      <c r="EF113" s="19"/>
      <c r="EG113" s="19"/>
      <c r="EH113" s="19"/>
      <c r="EI113" s="19"/>
      <c r="EJ113" s="19"/>
      <c r="EK113" s="19"/>
      <c r="EL113" s="19"/>
      <c r="EM113" s="19"/>
      <c r="EN113" s="19"/>
      <c r="EO113" s="19"/>
      <c r="EP113" s="19"/>
      <c r="EQ113" s="19"/>
      <c r="ER113" s="19"/>
      <c r="ES113" s="19"/>
      <c r="ET113" s="19"/>
      <c r="EU113" s="19"/>
      <c r="EV113" s="19"/>
      <c r="EW113" s="19"/>
      <c r="EX113" s="19"/>
      <c r="EY113" s="19"/>
      <c r="EZ113" s="19"/>
      <c r="FA113" s="19"/>
      <c r="FB113" s="19"/>
      <c r="FC113" s="19"/>
      <c r="FD113" s="19"/>
      <c r="FE113" s="19"/>
      <c r="FF113" s="19"/>
      <c r="FG113" s="19"/>
      <c r="FH113" s="19"/>
      <c r="FI113" s="19"/>
      <c r="FJ113" s="19"/>
      <c r="FK113" s="19"/>
      <c r="FL113" s="19"/>
      <c r="FM113" s="19"/>
      <c r="FN113" s="19"/>
      <c r="FO113" s="19"/>
      <c r="FP113" s="19"/>
      <c r="FQ113" s="19"/>
      <c r="FR113" s="19"/>
      <c r="FS113" s="19"/>
      <c r="FT113" s="19"/>
      <c r="FU113" s="19"/>
      <c r="FV113" s="19"/>
      <c r="FW113" s="19"/>
      <c r="FX113" s="19"/>
      <c r="FY113" s="19"/>
      <c r="FZ113" s="19"/>
      <c r="GA113" s="19"/>
      <c r="GB113" s="19"/>
      <c r="GC113" s="19"/>
      <c r="GD113" s="19"/>
      <c r="GE113" s="19"/>
      <c r="GF113" s="19"/>
      <c r="GG113" s="19"/>
      <c r="GH113" s="19"/>
      <c r="GI113" s="19"/>
      <c r="GJ113" s="19"/>
      <c r="GK113" s="19"/>
      <c r="GL113" s="19"/>
      <c r="GM113" s="19"/>
      <c r="GN113" s="19"/>
      <c r="GO113" s="19"/>
      <c r="GP113" s="19"/>
      <c r="GQ113" s="19"/>
      <c r="GR113" s="19"/>
      <c r="GS113" s="19"/>
      <c r="GT113" s="19"/>
      <c r="GU113" s="19"/>
      <c r="GV113" s="19"/>
      <c r="GW113" s="19"/>
      <c r="GX113" s="19"/>
      <c r="GY113" s="19"/>
      <c r="GZ113" s="19"/>
      <c r="HA113" s="19"/>
      <c r="HB113" s="19"/>
      <c r="HC113" s="19"/>
      <c r="HD113" s="19"/>
      <c r="HE113" s="19"/>
      <c r="HF113" s="19"/>
      <c r="HG113" s="19"/>
      <c r="HH113" s="19"/>
      <c r="HI113" s="19"/>
      <c r="HJ113" s="19"/>
      <c r="HK113" s="19"/>
      <c r="HL113" s="19"/>
      <c r="HM113" s="19"/>
      <c r="HN113" s="19"/>
      <c r="HO113" s="19"/>
      <c r="HP113" s="19"/>
      <c r="HQ113" s="19"/>
      <c r="HR113" s="19"/>
      <c r="HS113" s="19"/>
      <c r="HT113" s="19"/>
      <c r="HU113" s="19"/>
      <c r="HV113" s="19"/>
      <c r="HW113" s="19"/>
      <c r="HX113" s="19"/>
      <c r="HY113" s="19"/>
      <c r="HZ113" s="19"/>
      <c r="IA113" s="19"/>
      <c r="IB113" s="19"/>
      <c r="IC113" s="19"/>
      <c r="ID113" s="19"/>
      <c r="IE113" s="19"/>
      <c r="IF113" s="19"/>
    </row>
    <row r="114" spans="1:240" ht="31.5">
      <c r="A114" s="7" t="s">
        <v>195</v>
      </c>
      <c r="B114" s="8" t="s">
        <v>196</v>
      </c>
      <c r="C114" s="9">
        <f>SUM(C115:C163)</f>
        <v>905470.10000000009</v>
      </c>
      <c r="D114" s="9">
        <f>SUM(D115:D163)</f>
        <v>642893.19999999995</v>
      </c>
      <c r="E114" s="9">
        <f>SUM(E115:E163)</f>
        <v>565199.9</v>
      </c>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19"/>
      <c r="CX114" s="19"/>
      <c r="CY114" s="19"/>
      <c r="CZ114" s="19"/>
      <c r="DA114" s="19"/>
      <c r="DB114" s="19"/>
      <c r="DC114" s="19"/>
      <c r="DD114" s="19"/>
      <c r="DE114" s="19"/>
      <c r="DF114" s="19"/>
      <c r="DG114" s="19"/>
      <c r="DH114" s="19"/>
      <c r="DI114" s="19"/>
      <c r="DJ114" s="19"/>
      <c r="DK114" s="19"/>
      <c r="DL114" s="19"/>
      <c r="DM114" s="19"/>
      <c r="DN114" s="19"/>
      <c r="DO114" s="19"/>
      <c r="DP114" s="19"/>
      <c r="DQ114" s="19"/>
      <c r="DR114" s="19"/>
      <c r="DS114" s="19"/>
      <c r="DT114" s="19"/>
      <c r="DU114" s="19"/>
      <c r="DV114" s="19"/>
      <c r="DW114" s="19"/>
      <c r="DX114" s="19"/>
      <c r="DY114" s="19"/>
      <c r="DZ114" s="19"/>
      <c r="EA114" s="19"/>
      <c r="EB114" s="19"/>
      <c r="EC114" s="19"/>
      <c r="ED114" s="19"/>
      <c r="EE114" s="19"/>
      <c r="EF114" s="19"/>
      <c r="EG114" s="19"/>
      <c r="EH114" s="19"/>
      <c r="EI114" s="19"/>
      <c r="EJ114" s="19"/>
      <c r="EK114" s="19"/>
      <c r="EL114" s="19"/>
      <c r="EM114" s="19"/>
      <c r="EN114" s="19"/>
      <c r="EO114" s="19"/>
      <c r="EP114" s="19"/>
      <c r="EQ114" s="19"/>
      <c r="ER114" s="19"/>
      <c r="ES114" s="19"/>
      <c r="ET114" s="19"/>
      <c r="EU114" s="19"/>
      <c r="EV114" s="19"/>
      <c r="EW114" s="19"/>
      <c r="EX114" s="19"/>
      <c r="EY114" s="19"/>
      <c r="EZ114" s="19"/>
      <c r="FA114" s="19"/>
      <c r="FB114" s="19"/>
      <c r="FC114" s="19"/>
      <c r="FD114" s="19"/>
      <c r="FE114" s="19"/>
      <c r="FF114" s="19"/>
      <c r="FG114" s="19"/>
      <c r="FH114" s="19"/>
      <c r="FI114" s="19"/>
      <c r="FJ114" s="19"/>
      <c r="FK114" s="19"/>
      <c r="FL114" s="19"/>
      <c r="FM114" s="19"/>
      <c r="FN114" s="19"/>
      <c r="FO114" s="19"/>
      <c r="FP114" s="19"/>
      <c r="FQ114" s="19"/>
      <c r="FR114" s="19"/>
      <c r="FS114" s="19"/>
      <c r="FT114" s="19"/>
      <c r="FU114" s="19"/>
      <c r="FV114" s="19"/>
      <c r="FW114" s="19"/>
      <c r="FX114" s="19"/>
      <c r="FY114" s="19"/>
      <c r="FZ114" s="19"/>
      <c r="GA114" s="19"/>
      <c r="GB114" s="19"/>
      <c r="GC114" s="19"/>
      <c r="GD114" s="19"/>
      <c r="GE114" s="19"/>
      <c r="GF114" s="19"/>
      <c r="GG114" s="19"/>
      <c r="GH114" s="19"/>
      <c r="GI114" s="19"/>
      <c r="GJ114" s="19"/>
      <c r="GK114" s="19"/>
      <c r="GL114" s="19"/>
      <c r="GM114" s="19"/>
      <c r="GN114" s="19"/>
      <c r="GO114" s="19"/>
      <c r="GP114" s="19"/>
      <c r="GQ114" s="19"/>
      <c r="GR114" s="19"/>
      <c r="GS114" s="19"/>
      <c r="GT114" s="19"/>
      <c r="GU114" s="19"/>
      <c r="GV114" s="19"/>
      <c r="GW114" s="19"/>
      <c r="GX114" s="19"/>
      <c r="GY114" s="19"/>
      <c r="GZ114" s="19"/>
      <c r="HA114" s="19"/>
      <c r="HB114" s="19"/>
      <c r="HC114" s="19"/>
      <c r="HD114" s="19"/>
      <c r="HE114" s="19"/>
      <c r="HF114" s="19"/>
      <c r="HG114" s="19"/>
      <c r="HH114" s="19"/>
      <c r="HI114" s="19"/>
      <c r="HJ114" s="19"/>
      <c r="HK114" s="19"/>
      <c r="HL114" s="19"/>
      <c r="HM114" s="19"/>
      <c r="HN114" s="19"/>
      <c r="HO114" s="19"/>
      <c r="HP114" s="19"/>
      <c r="HQ114" s="19"/>
      <c r="HR114" s="19"/>
      <c r="HS114" s="19"/>
      <c r="HT114" s="19"/>
      <c r="HU114" s="19"/>
      <c r="HV114" s="19"/>
      <c r="HW114" s="19"/>
      <c r="HX114" s="19"/>
      <c r="HY114" s="19"/>
      <c r="HZ114" s="19"/>
      <c r="IA114" s="19"/>
      <c r="IB114" s="19"/>
      <c r="IC114" s="19"/>
      <c r="ID114" s="19"/>
      <c r="IE114" s="19"/>
      <c r="IF114" s="19"/>
    </row>
    <row r="115" spans="1:240" ht="78.75">
      <c r="A115" s="5" t="s">
        <v>197</v>
      </c>
      <c r="B115" s="14" t="s">
        <v>198</v>
      </c>
      <c r="C115" s="15">
        <v>92353.3</v>
      </c>
      <c r="D115" s="16">
        <v>87353.2</v>
      </c>
      <c r="E115" s="16">
        <v>87402.1</v>
      </c>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c r="CW115" s="19"/>
      <c r="CX115" s="19"/>
      <c r="CY115" s="19"/>
      <c r="CZ115" s="19"/>
      <c r="DA115" s="19"/>
      <c r="DB115" s="19"/>
      <c r="DC115" s="19"/>
      <c r="DD115" s="19"/>
      <c r="DE115" s="19"/>
      <c r="DF115" s="19"/>
      <c r="DG115" s="19"/>
      <c r="DH115" s="19"/>
      <c r="DI115" s="19"/>
      <c r="DJ115" s="19"/>
      <c r="DK115" s="19"/>
      <c r="DL115" s="19"/>
      <c r="DM115" s="19"/>
      <c r="DN115" s="19"/>
      <c r="DO115" s="19"/>
      <c r="DP115" s="19"/>
      <c r="DQ115" s="19"/>
      <c r="DR115" s="19"/>
      <c r="DS115" s="19"/>
      <c r="DT115" s="19"/>
      <c r="DU115" s="19"/>
      <c r="DV115" s="19"/>
      <c r="DW115" s="19"/>
      <c r="DX115" s="19"/>
      <c r="DY115" s="19"/>
      <c r="DZ115" s="19"/>
      <c r="EA115" s="19"/>
      <c r="EB115" s="19"/>
      <c r="EC115" s="19"/>
      <c r="ED115" s="19"/>
      <c r="EE115" s="19"/>
      <c r="EF115" s="19"/>
      <c r="EG115" s="19"/>
      <c r="EH115" s="19"/>
      <c r="EI115" s="19"/>
      <c r="EJ115" s="19"/>
      <c r="EK115" s="19"/>
      <c r="EL115" s="19"/>
      <c r="EM115" s="19"/>
      <c r="EN115" s="19"/>
      <c r="EO115" s="19"/>
      <c r="EP115" s="19"/>
      <c r="EQ115" s="19"/>
      <c r="ER115" s="19"/>
      <c r="ES115" s="19"/>
      <c r="ET115" s="19"/>
      <c r="EU115" s="19"/>
      <c r="EV115" s="19"/>
      <c r="EW115" s="19"/>
      <c r="EX115" s="19"/>
      <c r="EY115" s="19"/>
      <c r="EZ115" s="19"/>
      <c r="FA115" s="19"/>
      <c r="FB115" s="19"/>
      <c r="FC115" s="19"/>
      <c r="FD115" s="19"/>
      <c r="FE115" s="19"/>
      <c r="FF115" s="19"/>
      <c r="FG115" s="19"/>
      <c r="FH115" s="19"/>
      <c r="FI115" s="19"/>
      <c r="FJ115" s="19"/>
      <c r="FK115" s="19"/>
      <c r="FL115" s="19"/>
      <c r="FM115" s="19"/>
      <c r="FN115" s="19"/>
      <c r="FO115" s="19"/>
      <c r="FP115" s="19"/>
      <c r="FQ115" s="19"/>
      <c r="FR115" s="19"/>
      <c r="FS115" s="19"/>
      <c r="FT115" s="19"/>
      <c r="FU115" s="19"/>
      <c r="FV115" s="19"/>
      <c r="FW115" s="19"/>
      <c r="FX115" s="19"/>
      <c r="FY115" s="19"/>
      <c r="FZ115" s="19"/>
      <c r="GA115" s="19"/>
      <c r="GB115" s="19"/>
      <c r="GC115" s="19"/>
      <c r="GD115" s="19"/>
      <c r="GE115" s="19"/>
      <c r="GF115" s="19"/>
      <c r="GG115" s="19"/>
      <c r="GH115" s="19"/>
      <c r="GI115" s="19"/>
      <c r="GJ115" s="19"/>
      <c r="GK115" s="19"/>
      <c r="GL115" s="19"/>
      <c r="GM115" s="19"/>
      <c r="GN115" s="19"/>
      <c r="GO115" s="19"/>
      <c r="GP115" s="19"/>
      <c r="GQ115" s="19"/>
      <c r="GR115" s="19"/>
      <c r="GS115" s="19"/>
      <c r="GT115" s="19"/>
      <c r="GU115" s="19"/>
      <c r="GV115" s="19"/>
      <c r="GW115" s="19"/>
      <c r="GX115" s="19"/>
      <c r="GY115" s="19"/>
      <c r="GZ115" s="19"/>
      <c r="HA115" s="19"/>
      <c r="HB115" s="19"/>
      <c r="HC115" s="19"/>
      <c r="HD115" s="19"/>
      <c r="HE115" s="19"/>
      <c r="HF115" s="19"/>
      <c r="HG115" s="19"/>
      <c r="HH115" s="19"/>
      <c r="HI115" s="19"/>
      <c r="HJ115" s="19"/>
      <c r="HK115" s="19"/>
      <c r="HL115" s="19"/>
      <c r="HM115" s="19"/>
      <c r="HN115" s="19"/>
      <c r="HO115" s="19"/>
      <c r="HP115" s="19"/>
      <c r="HQ115" s="19"/>
      <c r="HR115" s="19"/>
      <c r="HS115" s="19"/>
      <c r="HT115" s="19"/>
      <c r="HU115" s="19"/>
      <c r="HV115" s="19"/>
      <c r="HW115" s="19"/>
      <c r="HX115" s="19"/>
      <c r="HY115" s="19"/>
      <c r="HZ115" s="19"/>
      <c r="IA115" s="19"/>
      <c r="IB115" s="19"/>
      <c r="IC115" s="19"/>
      <c r="ID115" s="19"/>
      <c r="IE115" s="19"/>
      <c r="IF115" s="19"/>
    </row>
    <row r="116" spans="1:240" ht="63">
      <c r="A116" s="5" t="s">
        <v>199</v>
      </c>
      <c r="B116" s="14" t="s">
        <v>200</v>
      </c>
      <c r="C116" s="15">
        <v>42555.8</v>
      </c>
      <c r="D116" s="16">
        <v>0</v>
      </c>
      <c r="E116" s="16">
        <v>0</v>
      </c>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19"/>
      <c r="DC116" s="19"/>
      <c r="DD116" s="19"/>
      <c r="DE116" s="19"/>
      <c r="DF116" s="19"/>
      <c r="DG116" s="19"/>
      <c r="DH116" s="19"/>
      <c r="DI116" s="19"/>
      <c r="DJ116" s="19"/>
      <c r="DK116" s="19"/>
      <c r="DL116" s="19"/>
      <c r="DM116" s="19"/>
      <c r="DN116" s="19"/>
      <c r="DO116" s="19"/>
      <c r="DP116" s="19"/>
      <c r="DQ116" s="19"/>
      <c r="DR116" s="19"/>
      <c r="DS116" s="19"/>
      <c r="DT116" s="19"/>
      <c r="DU116" s="19"/>
      <c r="DV116" s="19"/>
      <c r="DW116" s="19"/>
      <c r="DX116" s="19"/>
      <c r="DY116" s="19"/>
      <c r="DZ116" s="19"/>
      <c r="EA116" s="19"/>
      <c r="EB116" s="19"/>
      <c r="EC116" s="19"/>
      <c r="ED116" s="19"/>
      <c r="EE116" s="19"/>
      <c r="EF116" s="19"/>
      <c r="EG116" s="19"/>
      <c r="EH116" s="19"/>
      <c r="EI116" s="19"/>
      <c r="EJ116" s="19"/>
      <c r="EK116" s="19"/>
      <c r="EL116" s="19"/>
      <c r="EM116" s="19"/>
      <c r="EN116" s="19"/>
      <c r="EO116" s="19"/>
      <c r="EP116" s="19"/>
      <c r="EQ116" s="19"/>
      <c r="ER116" s="19"/>
      <c r="ES116" s="19"/>
      <c r="ET116" s="19"/>
      <c r="EU116" s="19"/>
      <c r="EV116" s="19"/>
      <c r="EW116" s="19"/>
      <c r="EX116" s="19"/>
      <c r="EY116" s="19"/>
      <c r="EZ116" s="19"/>
      <c r="FA116" s="19"/>
      <c r="FB116" s="19"/>
      <c r="FC116" s="19"/>
      <c r="FD116" s="19"/>
      <c r="FE116" s="19"/>
      <c r="FF116" s="19"/>
      <c r="FG116" s="19"/>
      <c r="FH116" s="19"/>
      <c r="FI116" s="19"/>
      <c r="FJ116" s="19"/>
      <c r="FK116" s="19"/>
      <c r="FL116" s="19"/>
      <c r="FM116" s="19"/>
      <c r="FN116" s="19"/>
      <c r="FO116" s="19"/>
      <c r="FP116" s="19"/>
      <c r="FQ116" s="19"/>
      <c r="FR116" s="19"/>
      <c r="FS116" s="19"/>
      <c r="FT116" s="19"/>
      <c r="FU116" s="19"/>
      <c r="FV116" s="19"/>
      <c r="FW116" s="19"/>
      <c r="FX116" s="19"/>
      <c r="FY116" s="19"/>
      <c r="FZ116" s="19"/>
      <c r="GA116" s="19"/>
      <c r="GB116" s="19"/>
      <c r="GC116" s="19"/>
      <c r="GD116" s="19"/>
      <c r="GE116" s="19"/>
      <c r="GF116" s="19"/>
      <c r="GG116" s="19"/>
      <c r="GH116" s="19"/>
      <c r="GI116" s="19"/>
      <c r="GJ116" s="19"/>
      <c r="GK116" s="19"/>
      <c r="GL116" s="19"/>
      <c r="GM116" s="19"/>
      <c r="GN116" s="19"/>
      <c r="GO116" s="19"/>
      <c r="GP116" s="19"/>
      <c r="GQ116" s="19"/>
      <c r="GR116" s="19"/>
      <c r="GS116" s="19"/>
      <c r="GT116" s="19"/>
      <c r="GU116" s="19"/>
      <c r="GV116" s="19"/>
      <c r="GW116" s="19"/>
      <c r="GX116" s="19"/>
      <c r="GY116" s="19"/>
      <c r="GZ116" s="19"/>
      <c r="HA116" s="19"/>
      <c r="HB116" s="19"/>
      <c r="HC116" s="19"/>
      <c r="HD116" s="19"/>
      <c r="HE116" s="19"/>
      <c r="HF116" s="19"/>
      <c r="HG116" s="19"/>
      <c r="HH116" s="19"/>
      <c r="HI116" s="19"/>
      <c r="HJ116" s="19"/>
      <c r="HK116" s="19"/>
      <c r="HL116" s="19"/>
      <c r="HM116" s="19"/>
      <c r="HN116" s="19"/>
      <c r="HO116" s="19"/>
      <c r="HP116" s="19"/>
      <c r="HQ116" s="19"/>
      <c r="HR116" s="19"/>
      <c r="HS116" s="19"/>
      <c r="HT116" s="19"/>
      <c r="HU116" s="19"/>
      <c r="HV116" s="19"/>
      <c r="HW116" s="19"/>
      <c r="HX116" s="19"/>
      <c r="HY116" s="19"/>
      <c r="HZ116" s="19"/>
      <c r="IA116" s="19"/>
      <c r="IB116" s="19"/>
      <c r="IC116" s="19"/>
      <c r="ID116" s="19"/>
      <c r="IE116" s="19"/>
      <c r="IF116" s="19"/>
    </row>
    <row r="117" spans="1:240" s="38" customFormat="1" ht="31.5">
      <c r="A117" s="5" t="s">
        <v>201</v>
      </c>
      <c r="B117" s="14" t="s">
        <v>202</v>
      </c>
      <c r="C117" s="15">
        <v>0</v>
      </c>
      <c r="D117" s="16">
        <v>21120.400000000001</v>
      </c>
      <c r="E117" s="16">
        <v>0</v>
      </c>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c r="FF117" s="19"/>
      <c r="FG117" s="19"/>
      <c r="FH117" s="19"/>
      <c r="FI117" s="19"/>
      <c r="FJ117" s="19"/>
      <c r="FK117" s="19"/>
      <c r="FL117" s="19"/>
      <c r="FM117" s="19"/>
      <c r="FN117" s="19"/>
      <c r="FO117" s="19"/>
      <c r="FP117" s="19"/>
      <c r="FQ117" s="19"/>
      <c r="FR117" s="19"/>
      <c r="FS117" s="19"/>
      <c r="FT117" s="19"/>
      <c r="FU117" s="19"/>
      <c r="FV117" s="19"/>
      <c r="FW117" s="19"/>
      <c r="FX117" s="19"/>
      <c r="FY117" s="19"/>
      <c r="FZ117" s="19"/>
      <c r="GA117" s="19"/>
      <c r="GB117" s="19"/>
      <c r="GC117" s="19"/>
      <c r="GD117" s="19"/>
      <c r="GE117" s="19"/>
      <c r="GF117" s="19"/>
      <c r="GG117" s="19"/>
      <c r="GH117" s="19"/>
      <c r="GI117" s="19"/>
      <c r="GJ117" s="19"/>
      <c r="GK117" s="19"/>
      <c r="GL117" s="19"/>
      <c r="GM117" s="19"/>
      <c r="GN117" s="19"/>
      <c r="GO117" s="19"/>
      <c r="GP117" s="19"/>
      <c r="GQ117" s="19"/>
      <c r="GR117" s="19"/>
      <c r="GS117" s="19"/>
      <c r="GT117" s="19"/>
      <c r="GU117" s="19"/>
      <c r="GV117" s="19"/>
      <c r="GW117" s="19"/>
      <c r="GX117" s="19"/>
      <c r="GY117" s="19"/>
      <c r="GZ117" s="19"/>
      <c r="HA117" s="19"/>
      <c r="HB117" s="19"/>
      <c r="HC117" s="19"/>
      <c r="HD117" s="19"/>
      <c r="HE117" s="19"/>
      <c r="HF117" s="19"/>
      <c r="HG117" s="19"/>
      <c r="HH117" s="19"/>
      <c r="HI117" s="19"/>
      <c r="HJ117" s="19"/>
      <c r="HK117" s="19"/>
      <c r="HL117" s="19"/>
      <c r="HM117" s="19"/>
      <c r="HN117" s="19"/>
      <c r="HO117" s="19"/>
      <c r="HP117" s="19"/>
      <c r="HQ117" s="19"/>
      <c r="HR117" s="19"/>
      <c r="HS117" s="19"/>
      <c r="HT117" s="19"/>
      <c r="HU117" s="19"/>
      <c r="HV117" s="19"/>
      <c r="HW117" s="19"/>
      <c r="HX117" s="19"/>
      <c r="HY117" s="19"/>
      <c r="HZ117" s="19"/>
      <c r="IA117" s="19"/>
      <c r="IB117" s="19"/>
      <c r="IC117" s="19"/>
      <c r="ID117" s="19"/>
      <c r="IE117" s="19"/>
      <c r="IF117" s="19"/>
    </row>
    <row r="118" spans="1:240" s="38" customFormat="1" ht="63">
      <c r="A118" s="5" t="s">
        <v>203</v>
      </c>
      <c r="B118" s="14" t="s">
        <v>204</v>
      </c>
      <c r="C118" s="15">
        <v>0</v>
      </c>
      <c r="D118" s="16">
        <v>17819.7</v>
      </c>
      <c r="E118" s="16">
        <v>0</v>
      </c>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c r="CW118" s="19"/>
      <c r="CX118" s="19"/>
      <c r="CY118" s="19"/>
      <c r="CZ118" s="19"/>
      <c r="DA118" s="19"/>
      <c r="DB118" s="19"/>
      <c r="DC118" s="19"/>
      <c r="DD118" s="19"/>
      <c r="DE118" s="19"/>
      <c r="DF118" s="19"/>
      <c r="DG118" s="19"/>
      <c r="DH118" s="19"/>
      <c r="DI118" s="19"/>
      <c r="DJ118" s="19"/>
      <c r="DK118" s="19"/>
      <c r="DL118" s="19"/>
      <c r="DM118" s="19"/>
      <c r="DN118" s="19"/>
      <c r="DO118" s="19"/>
      <c r="DP118" s="19"/>
      <c r="DQ118" s="19"/>
      <c r="DR118" s="19"/>
      <c r="DS118" s="19"/>
      <c r="DT118" s="19"/>
      <c r="DU118" s="19"/>
      <c r="DV118" s="19"/>
      <c r="DW118" s="19"/>
      <c r="DX118" s="19"/>
      <c r="DY118" s="19"/>
      <c r="DZ118" s="19"/>
      <c r="EA118" s="19"/>
      <c r="EB118" s="19"/>
      <c r="EC118" s="19"/>
      <c r="ED118" s="19"/>
      <c r="EE118" s="19"/>
      <c r="EF118" s="19"/>
      <c r="EG118" s="19"/>
      <c r="EH118" s="19"/>
      <c r="EI118" s="19"/>
      <c r="EJ118" s="19"/>
      <c r="EK118" s="19"/>
      <c r="EL118" s="19"/>
      <c r="EM118" s="19"/>
      <c r="EN118" s="19"/>
      <c r="EO118" s="19"/>
      <c r="EP118" s="19"/>
      <c r="EQ118" s="19"/>
      <c r="ER118" s="19"/>
      <c r="ES118" s="19"/>
      <c r="ET118" s="19"/>
      <c r="EU118" s="19"/>
      <c r="EV118" s="19"/>
      <c r="EW118" s="19"/>
      <c r="EX118" s="19"/>
      <c r="EY118" s="19"/>
      <c r="EZ118" s="19"/>
      <c r="FA118" s="19"/>
      <c r="FB118" s="19"/>
      <c r="FC118" s="19"/>
      <c r="FD118" s="19"/>
      <c r="FE118" s="19"/>
      <c r="FF118" s="19"/>
      <c r="FG118" s="19"/>
      <c r="FH118" s="19"/>
      <c r="FI118" s="19"/>
      <c r="FJ118" s="19"/>
      <c r="FK118" s="19"/>
      <c r="FL118" s="19"/>
      <c r="FM118" s="19"/>
      <c r="FN118" s="19"/>
      <c r="FO118" s="19"/>
      <c r="FP118" s="19"/>
      <c r="FQ118" s="19"/>
      <c r="FR118" s="19"/>
      <c r="FS118" s="19"/>
      <c r="FT118" s="19"/>
      <c r="FU118" s="19"/>
      <c r="FV118" s="19"/>
      <c r="FW118" s="19"/>
      <c r="FX118" s="19"/>
      <c r="FY118" s="19"/>
      <c r="FZ118" s="19"/>
      <c r="GA118" s="19"/>
      <c r="GB118" s="19"/>
      <c r="GC118" s="19"/>
      <c r="GD118" s="19"/>
      <c r="GE118" s="19"/>
      <c r="GF118" s="19"/>
      <c r="GG118" s="19"/>
      <c r="GH118" s="19"/>
      <c r="GI118" s="19"/>
      <c r="GJ118" s="19"/>
      <c r="GK118" s="19"/>
      <c r="GL118" s="19"/>
      <c r="GM118" s="19"/>
      <c r="GN118" s="19"/>
      <c r="GO118" s="19"/>
      <c r="GP118" s="19"/>
      <c r="GQ118" s="19"/>
      <c r="GR118" s="19"/>
      <c r="GS118" s="19"/>
      <c r="GT118" s="19"/>
      <c r="GU118" s="19"/>
      <c r="GV118" s="19"/>
      <c r="GW118" s="19"/>
      <c r="GX118" s="19"/>
      <c r="GY118" s="19"/>
      <c r="GZ118" s="19"/>
      <c r="HA118" s="19"/>
      <c r="HB118" s="19"/>
      <c r="HC118" s="19"/>
      <c r="HD118" s="19"/>
      <c r="HE118" s="19"/>
      <c r="HF118" s="19"/>
      <c r="HG118" s="19"/>
      <c r="HH118" s="19"/>
      <c r="HI118" s="19"/>
      <c r="HJ118" s="19"/>
      <c r="HK118" s="19"/>
      <c r="HL118" s="19"/>
      <c r="HM118" s="19"/>
      <c r="HN118" s="19"/>
      <c r="HO118" s="19"/>
      <c r="HP118" s="19"/>
      <c r="HQ118" s="19"/>
      <c r="HR118" s="19"/>
      <c r="HS118" s="19"/>
      <c r="HT118" s="19"/>
      <c r="HU118" s="19"/>
      <c r="HV118" s="19"/>
      <c r="HW118" s="19"/>
      <c r="HX118" s="19"/>
      <c r="HY118" s="19"/>
      <c r="HZ118" s="19"/>
      <c r="IA118" s="19"/>
      <c r="IB118" s="19"/>
      <c r="IC118" s="19"/>
      <c r="ID118" s="19"/>
      <c r="IE118" s="19"/>
      <c r="IF118" s="19"/>
    </row>
    <row r="119" spans="1:240" s="38" customFormat="1" ht="47.25">
      <c r="A119" s="5" t="s">
        <v>205</v>
      </c>
      <c r="B119" s="14" t="s">
        <v>206</v>
      </c>
      <c r="C119" s="15">
        <v>108141.1</v>
      </c>
      <c r="D119" s="16">
        <v>108141.1</v>
      </c>
      <c r="E119" s="16">
        <v>102950.9</v>
      </c>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19"/>
      <c r="DM119" s="19"/>
      <c r="DN119" s="19"/>
      <c r="DO119" s="19"/>
      <c r="DP119" s="19"/>
      <c r="DQ119" s="19"/>
      <c r="DR119" s="19"/>
      <c r="DS119" s="19"/>
      <c r="DT119" s="19"/>
      <c r="DU119" s="19"/>
      <c r="DV119" s="19"/>
      <c r="DW119" s="19"/>
      <c r="DX119" s="19"/>
      <c r="DY119" s="19"/>
      <c r="DZ119" s="19"/>
      <c r="EA119" s="19"/>
      <c r="EB119" s="19"/>
      <c r="EC119" s="19"/>
      <c r="ED119" s="19"/>
      <c r="EE119" s="19"/>
      <c r="EF119" s="19"/>
      <c r="EG119" s="19"/>
      <c r="EH119" s="19"/>
      <c r="EI119" s="19"/>
      <c r="EJ119" s="19"/>
      <c r="EK119" s="19"/>
      <c r="EL119" s="19"/>
      <c r="EM119" s="19"/>
      <c r="EN119" s="19"/>
      <c r="EO119" s="19"/>
      <c r="EP119" s="19"/>
      <c r="EQ119" s="19"/>
      <c r="ER119" s="19"/>
      <c r="ES119" s="19"/>
      <c r="ET119" s="19"/>
      <c r="EU119" s="19"/>
      <c r="EV119" s="19"/>
      <c r="EW119" s="19"/>
      <c r="EX119" s="19"/>
      <c r="EY119" s="19"/>
      <c r="EZ119" s="19"/>
      <c r="FA119" s="19"/>
      <c r="FB119" s="19"/>
      <c r="FC119" s="19"/>
      <c r="FD119" s="19"/>
      <c r="FE119" s="19"/>
      <c r="FF119" s="19"/>
      <c r="FG119" s="19"/>
      <c r="FH119" s="19"/>
      <c r="FI119" s="19"/>
      <c r="FJ119" s="19"/>
      <c r="FK119" s="19"/>
      <c r="FL119" s="19"/>
      <c r="FM119" s="19"/>
      <c r="FN119" s="19"/>
      <c r="FO119" s="19"/>
      <c r="FP119" s="19"/>
      <c r="FQ119" s="19"/>
      <c r="FR119" s="19"/>
      <c r="FS119" s="19"/>
      <c r="FT119" s="19"/>
      <c r="FU119" s="19"/>
      <c r="FV119" s="19"/>
      <c r="FW119" s="19"/>
      <c r="FX119" s="19"/>
      <c r="FY119" s="19"/>
      <c r="FZ119" s="19"/>
      <c r="GA119" s="19"/>
      <c r="GB119" s="19"/>
      <c r="GC119" s="19"/>
      <c r="GD119" s="19"/>
      <c r="GE119" s="19"/>
      <c r="GF119" s="19"/>
      <c r="GG119" s="19"/>
      <c r="GH119" s="19"/>
      <c r="GI119" s="19"/>
      <c r="GJ119" s="19"/>
      <c r="GK119" s="19"/>
      <c r="GL119" s="19"/>
      <c r="GM119" s="19"/>
      <c r="GN119" s="19"/>
      <c r="GO119" s="19"/>
      <c r="GP119" s="19"/>
      <c r="GQ119" s="19"/>
      <c r="GR119" s="19"/>
      <c r="GS119" s="19"/>
      <c r="GT119" s="19"/>
      <c r="GU119" s="19"/>
      <c r="GV119" s="19"/>
      <c r="GW119" s="19"/>
      <c r="GX119" s="19"/>
      <c r="GY119" s="19"/>
      <c r="GZ119" s="19"/>
      <c r="HA119" s="19"/>
      <c r="HB119" s="19"/>
      <c r="HC119" s="19"/>
      <c r="HD119" s="19"/>
      <c r="HE119" s="19"/>
      <c r="HF119" s="19"/>
      <c r="HG119" s="19"/>
      <c r="HH119" s="19"/>
      <c r="HI119" s="19"/>
      <c r="HJ119" s="19"/>
      <c r="HK119" s="19"/>
      <c r="HL119" s="19"/>
      <c r="HM119" s="19"/>
      <c r="HN119" s="19"/>
      <c r="HO119" s="19"/>
      <c r="HP119" s="19"/>
      <c r="HQ119" s="19"/>
      <c r="HR119" s="19"/>
      <c r="HS119" s="19"/>
      <c r="HT119" s="19"/>
      <c r="HU119" s="19"/>
      <c r="HV119" s="19"/>
      <c r="HW119" s="19"/>
      <c r="HX119" s="19"/>
      <c r="HY119" s="19"/>
      <c r="HZ119" s="19"/>
      <c r="IA119" s="19"/>
      <c r="IB119" s="19"/>
      <c r="IC119" s="19"/>
      <c r="ID119" s="19"/>
      <c r="IE119" s="19"/>
      <c r="IF119" s="19"/>
    </row>
    <row r="120" spans="1:240" ht="47.25">
      <c r="A120" s="5" t="s">
        <v>207</v>
      </c>
      <c r="B120" s="12" t="s">
        <v>208</v>
      </c>
      <c r="C120" s="15">
        <v>786.9</v>
      </c>
      <c r="D120" s="16">
        <v>1046.8</v>
      </c>
      <c r="E120" s="16">
        <v>0</v>
      </c>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c r="DE120" s="19"/>
      <c r="DF120" s="19"/>
      <c r="DG120" s="19"/>
      <c r="DH120" s="19"/>
      <c r="DI120" s="19"/>
      <c r="DJ120" s="19"/>
      <c r="DK120" s="19"/>
      <c r="DL120" s="19"/>
      <c r="DM120" s="19"/>
      <c r="DN120" s="19"/>
      <c r="DO120" s="19"/>
      <c r="DP120" s="19"/>
      <c r="DQ120" s="19"/>
      <c r="DR120" s="19"/>
      <c r="DS120" s="19"/>
      <c r="DT120" s="19"/>
      <c r="DU120" s="19"/>
      <c r="DV120" s="19"/>
      <c r="DW120" s="19"/>
      <c r="DX120" s="19"/>
      <c r="DY120" s="19"/>
      <c r="DZ120" s="19"/>
      <c r="EA120" s="19"/>
      <c r="EB120" s="19"/>
      <c r="EC120" s="19"/>
      <c r="ED120" s="19"/>
      <c r="EE120" s="19"/>
      <c r="EF120" s="19"/>
      <c r="EG120" s="19"/>
      <c r="EH120" s="19"/>
      <c r="EI120" s="19"/>
      <c r="EJ120" s="19"/>
      <c r="EK120" s="19"/>
      <c r="EL120" s="19"/>
      <c r="EM120" s="19"/>
      <c r="EN120" s="19"/>
      <c r="EO120" s="19"/>
      <c r="EP120" s="19"/>
      <c r="EQ120" s="19"/>
      <c r="ER120" s="19"/>
      <c r="ES120" s="19"/>
      <c r="ET120" s="19"/>
      <c r="EU120" s="19"/>
      <c r="EV120" s="19"/>
      <c r="EW120" s="19"/>
      <c r="EX120" s="19"/>
      <c r="EY120" s="19"/>
      <c r="EZ120" s="19"/>
      <c r="FA120" s="19"/>
      <c r="FB120" s="19"/>
      <c r="FC120" s="19"/>
      <c r="FD120" s="19"/>
      <c r="FE120" s="19"/>
      <c r="FF120" s="19"/>
      <c r="FG120" s="19"/>
      <c r="FH120" s="19"/>
      <c r="FI120" s="19"/>
      <c r="FJ120" s="19"/>
      <c r="FK120" s="19"/>
      <c r="FL120" s="19"/>
      <c r="FM120" s="19"/>
      <c r="FN120" s="19"/>
      <c r="FO120" s="19"/>
      <c r="FP120" s="19"/>
      <c r="FQ120" s="19"/>
      <c r="FR120" s="19"/>
      <c r="FS120" s="19"/>
      <c r="FT120" s="19"/>
      <c r="FU120" s="19"/>
      <c r="FV120" s="19"/>
      <c r="FW120" s="19"/>
      <c r="FX120" s="19"/>
      <c r="FY120" s="19"/>
      <c r="FZ120" s="19"/>
      <c r="GA120" s="19"/>
      <c r="GB120" s="19"/>
      <c r="GC120" s="19"/>
      <c r="GD120" s="19"/>
      <c r="GE120" s="19"/>
      <c r="GF120" s="19"/>
      <c r="GG120" s="19"/>
      <c r="GH120" s="19"/>
      <c r="GI120" s="19"/>
      <c r="GJ120" s="19"/>
      <c r="GK120" s="19"/>
      <c r="GL120" s="19"/>
      <c r="GM120" s="19"/>
      <c r="GN120" s="19"/>
      <c r="GO120" s="19"/>
      <c r="GP120" s="19"/>
      <c r="GQ120" s="19"/>
      <c r="GR120" s="19"/>
      <c r="GS120" s="19"/>
      <c r="GT120" s="19"/>
      <c r="GU120" s="19"/>
      <c r="GV120" s="19"/>
      <c r="GW120" s="19"/>
      <c r="GX120" s="19"/>
      <c r="GY120" s="19"/>
      <c r="GZ120" s="19"/>
      <c r="HA120" s="19"/>
      <c r="HB120" s="19"/>
      <c r="HC120" s="19"/>
      <c r="HD120" s="19"/>
      <c r="HE120" s="19"/>
      <c r="HF120" s="19"/>
      <c r="HG120" s="19"/>
      <c r="HH120" s="19"/>
      <c r="HI120" s="19"/>
      <c r="HJ120" s="19"/>
      <c r="HK120" s="19"/>
      <c r="HL120" s="19"/>
      <c r="HM120" s="19"/>
      <c r="HN120" s="19"/>
      <c r="HO120" s="19"/>
      <c r="HP120" s="19"/>
      <c r="HQ120" s="19"/>
      <c r="HR120" s="19"/>
      <c r="HS120" s="19"/>
      <c r="HT120" s="19"/>
      <c r="HU120" s="19"/>
      <c r="HV120" s="19"/>
      <c r="HW120" s="19"/>
      <c r="HX120" s="19"/>
      <c r="HY120" s="19"/>
      <c r="HZ120" s="19"/>
      <c r="IA120" s="19"/>
      <c r="IB120" s="19"/>
      <c r="IC120" s="19"/>
      <c r="ID120" s="19"/>
      <c r="IE120" s="19"/>
      <c r="IF120" s="19"/>
    </row>
    <row r="121" spans="1:240" s="38" customFormat="1" ht="31.5">
      <c r="A121" s="5" t="s">
        <v>209</v>
      </c>
      <c r="B121" s="12" t="s">
        <v>210</v>
      </c>
      <c r="C121" s="15">
        <v>1921.9</v>
      </c>
      <c r="D121" s="16">
        <v>0</v>
      </c>
      <c r="E121" s="16">
        <v>0</v>
      </c>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9"/>
      <c r="EG121" s="19"/>
      <c r="EH121" s="19"/>
      <c r="EI121" s="19"/>
      <c r="EJ121" s="19"/>
      <c r="EK121" s="19"/>
      <c r="EL121" s="19"/>
      <c r="EM121" s="19"/>
      <c r="EN121" s="19"/>
      <c r="EO121" s="19"/>
      <c r="EP121" s="19"/>
      <c r="EQ121" s="19"/>
      <c r="ER121" s="19"/>
      <c r="ES121" s="19"/>
      <c r="ET121" s="19"/>
      <c r="EU121" s="19"/>
      <c r="EV121" s="19"/>
      <c r="EW121" s="19"/>
      <c r="EX121" s="19"/>
      <c r="EY121" s="19"/>
      <c r="EZ121" s="19"/>
      <c r="FA121" s="19"/>
      <c r="FB121" s="19"/>
      <c r="FC121" s="19"/>
      <c r="FD121" s="19"/>
      <c r="FE121" s="19"/>
      <c r="FF121" s="19"/>
      <c r="FG121" s="19"/>
      <c r="FH121" s="19"/>
      <c r="FI121" s="19"/>
      <c r="FJ121" s="19"/>
      <c r="FK121" s="19"/>
      <c r="FL121" s="19"/>
      <c r="FM121" s="19"/>
      <c r="FN121" s="19"/>
      <c r="FO121" s="19"/>
      <c r="FP121" s="19"/>
      <c r="FQ121" s="19"/>
      <c r="FR121" s="19"/>
      <c r="FS121" s="19"/>
      <c r="FT121" s="19"/>
      <c r="FU121" s="19"/>
      <c r="FV121" s="19"/>
      <c r="FW121" s="19"/>
      <c r="FX121" s="19"/>
      <c r="FY121" s="19"/>
      <c r="FZ121" s="19"/>
      <c r="GA121" s="19"/>
      <c r="GB121" s="19"/>
      <c r="GC121" s="19"/>
      <c r="GD121" s="19"/>
      <c r="GE121" s="19"/>
      <c r="GF121" s="19"/>
      <c r="GG121" s="19"/>
      <c r="GH121" s="19"/>
      <c r="GI121" s="19"/>
      <c r="GJ121" s="19"/>
      <c r="GK121" s="19"/>
      <c r="GL121" s="19"/>
      <c r="GM121" s="19"/>
      <c r="GN121" s="19"/>
      <c r="GO121" s="19"/>
      <c r="GP121" s="19"/>
      <c r="GQ121" s="19"/>
      <c r="GR121" s="19"/>
      <c r="GS121" s="19"/>
      <c r="GT121" s="19"/>
      <c r="GU121" s="19"/>
      <c r="GV121" s="19"/>
      <c r="GW121" s="19"/>
      <c r="GX121" s="19"/>
      <c r="GY121" s="19"/>
      <c r="GZ121" s="19"/>
      <c r="HA121" s="19"/>
      <c r="HB121" s="19"/>
      <c r="HC121" s="19"/>
      <c r="HD121" s="19"/>
      <c r="HE121" s="19"/>
      <c r="HF121" s="19"/>
      <c r="HG121" s="19"/>
      <c r="HH121" s="19"/>
      <c r="HI121" s="19"/>
      <c r="HJ121" s="19"/>
      <c r="HK121" s="19"/>
      <c r="HL121" s="19"/>
      <c r="HM121" s="19"/>
      <c r="HN121" s="19"/>
      <c r="HO121" s="19"/>
      <c r="HP121" s="19"/>
      <c r="HQ121" s="19"/>
      <c r="HR121" s="19"/>
      <c r="HS121" s="19"/>
      <c r="HT121" s="19"/>
      <c r="HU121" s="19"/>
      <c r="HV121" s="19"/>
      <c r="HW121" s="19"/>
      <c r="HX121" s="19"/>
      <c r="HY121" s="19"/>
      <c r="HZ121" s="19"/>
      <c r="IA121" s="19"/>
      <c r="IB121" s="19"/>
      <c r="IC121" s="19"/>
      <c r="ID121" s="19"/>
      <c r="IE121" s="19"/>
      <c r="IF121" s="19"/>
    </row>
    <row r="122" spans="1:240" s="38" customFormat="1" ht="47.25">
      <c r="A122" s="44" t="s">
        <v>211</v>
      </c>
      <c r="B122" s="14" t="s">
        <v>212</v>
      </c>
      <c r="C122" s="15">
        <v>808.3</v>
      </c>
      <c r="D122" s="16">
        <v>808.3</v>
      </c>
      <c r="E122" s="16">
        <v>809.3</v>
      </c>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c r="DE122" s="19"/>
      <c r="DF122" s="19"/>
      <c r="DG122" s="19"/>
      <c r="DH122" s="19"/>
      <c r="DI122" s="19"/>
      <c r="DJ122" s="19"/>
      <c r="DK122" s="19"/>
      <c r="DL122" s="19"/>
      <c r="DM122" s="19"/>
      <c r="DN122" s="19"/>
      <c r="DO122" s="19"/>
      <c r="DP122" s="19"/>
      <c r="DQ122" s="19"/>
      <c r="DR122" s="19"/>
      <c r="DS122" s="19"/>
      <c r="DT122" s="19"/>
      <c r="DU122" s="19"/>
      <c r="DV122" s="19"/>
      <c r="DW122" s="19"/>
      <c r="DX122" s="19"/>
      <c r="DY122" s="19"/>
      <c r="DZ122" s="19"/>
      <c r="EA122" s="19"/>
      <c r="EB122" s="19"/>
      <c r="EC122" s="19"/>
      <c r="ED122" s="19"/>
      <c r="EE122" s="19"/>
      <c r="EF122" s="19"/>
      <c r="EG122" s="19"/>
      <c r="EH122" s="19"/>
      <c r="EI122" s="19"/>
      <c r="EJ122" s="19"/>
      <c r="EK122" s="19"/>
      <c r="EL122" s="19"/>
      <c r="EM122" s="19"/>
      <c r="EN122" s="19"/>
      <c r="EO122" s="19"/>
      <c r="EP122" s="19"/>
      <c r="EQ122" s="19"/>
      <c r="ER122" s="19"/>
      <c r="ES122" s="19"/>
      <c r="ET122" s="19"/>
      <c r="EU122" s="19"/>
      <c r="EV122" s="19"/>
      <c r="EW122" s="19"/>
      <c r="EX122" s="19"/>
      <c r="EY122" s="19"/>
      <c r="EZ122" s="19"/>
      <c r="FA122" s="19"/>
      <c r="FB122" s="19"/>
      <c r="FC122" s="19"/>
      <c r="FD122" s="19"/>
      <c r="FE122" s="19"/>
      <c r="FF122" s="19"/>
      <c r="FG122" s="19"/>
      <c r="FH122" s="19"/>
      <c r="FI122" s="19"/>
      <c r="FJ122" s="19"/>
      <c r="FK122" s="19"/>
      <c r="FL122" s="19"/>
      <c r="FM122" s="19"/>
      <c r="FN122" s="19"/>
      <c r="FO122" s="19"/>
      <c r="FP122" s="19"/>
      <c r="FQ122" s="19"/>
      <c r="FR122" s="19"/>
      <c r="FS122" s="19"/>
      <c r="FT122" s="19"/>
      <c r="FU122" s="19"/>
      <c r="FV122" s="19"/>
      <c r="FW122" s="19"/>
      <c r="FX122" s="19"/>
      <c r="FY122" s="19"/>
      <c r="FZ122" s="19"/>
      <c r="GA122" s="19"/>
      <c r="GB122" s="19"/>
      <c r="GC122" s="19"/>
      <c r="GD122" s="19"/>
      <c r="GE122" s="19"/>
      <c r="GF122" s="19"/>
      <c r="GG122" s="19"/>
      <c r="GH122" s="19"/>
      <c r="GI122" s="19"/>
      <c r="GJ122" s="19"/>
      <c r="GK122" s="19"/>
      <c r="GL122" s="19"/>
      <c r="GM122" s="19"/>
      <c r="GN122" s="19"/>
      <c r="GO122" s="19"/>
      <c r="GP122" s="19"/>
      <c r="GQ122" s="19"/>
      <c r="GR122" s="19"/>
      <c r="GS122" s="19"/>
      <c r="GT122" s="19"/>
      <c r="GU122" s="19"/>
      <c r="GV122" s="19"/>
      <c r="GW122" s="19"/>
      <c r="GX122" s="19"/>
      <c r="GY122" s="19"/>
      <c r="GZ122" s="19"/>
      <c r="HA122" s="19"/>
      <c r="HB122" s="19"/>
      <c r="HC122" s="19"/>
      <c r="HD122" s="19"/>
      <c r="HE122" s="19"/>
      <c r="HF122" s="19"/>
      <c r="HG122" s="19"/>
      <c r="HH122" s="19"/>
      <c r="HI122" s="19"/>
      <c r="HJ122" s="19"/>
      <c r="HK122" s="19"/>
      <c r="HL122" s="19"/>
      <c r="HM122" s="19"/>
      <c r="HN122" s="19"/>
      <c r="HO122" s="19"/>
      <c r="HP122" s="19"/>
      <c r="HQ122" s="19"/>
      <c r="HR122" s="19"/>
      <c r="HS122" s="19"/>
      <c r="HT122" s="19"/>
      <c r="HU122" s="19"/>
      <c r="HV122" s="19"/>
      <c r="HW122" s="19"/>
      <c r="HX122" s="19"/>
      <c r="HY122" s="19"/>
      <c r="HZ122" s="19"/>
      <c r="IA122" s="19"/>
      <c r="IB122" s="19"/>
      <c r="IC122" s="19"/>
      <c r="ID122" s="19"/>
      <c r="IE122" s="19"/>
      <c r="IF122" s="19"/>
    </row>
    <row r="123" spans="1:240" s="38" customFormat="1" ht="47.25">
      <c r="A123" s="44" t="s">
        <v>211</v>
      </c>
      <c r="B123" s="45" t="s">
        <v>213</v>
      </c>
      <c r="C123" s="15">
        <v>0</v>
      </c>
      <c r="D123" s="16">
        <v>0</v>
      </c>
      <c r="E123" s="16">
        <v>3777</v>
      </c>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c r="CW123" s="19"/>
      <c r="CX123" s="19"/>
      <c r="CY123" s="19"/>
      <c r="CZ123" s="19"/>
      <c r="DA123" s="19"/>
      <c r="DB123" s="19"/>
      <c r="DC123" s="19"/>
      <c r="DD123" s="19"/>
      <c r="DE123" s="19"/>
      <c r="DF123" s="19"/>
      <c r="DG123" s="19"/>
      <c r="DH123" s="19"/>
      <c r="DI123" s="19"/>
      <c r="DJ123" s="19"/>
      <c r="DK123" s="19"/>
      <c r="DL123" s="19"/>
      <c r="DM123" s="19"/>
      <c r="DN123" s="19"/>
      <c r="DO123" s="19"/>
      <c r="DP123" s="19"/>
      <c r="DQ123" s="19"/>
      <c r="DR123" s="19"/>
      <c r="DS123" s="19"/>
      <c r="DT123" s="19"/>
      <c r="DU123" s="19"/>
      <c r="DV123" s="19"/>
      <c r="DW123" s="19"/>
      <c r="DX123" s="19"/>
      <c r="DY123" s="19"/>
      <c r="DZ123" s="19"/>
      <c r="EA123" s="19"/>
      <c r="EB123" s="19"/>
      <c r="EC123" s="19"/>
      <c r="ED123" s="19"/>
      <c r="EE123" s="19"/>
      <c r="EF123" s="19"/>
      <c r="EG123" s="19"/>
      <c r="EH123" s="19"/>
      <c r="EI123" s="19"/>
      <c r="EJ123" s="19"/>
      <c r="EK123" s="19"/>
      <c r="EL123" s="19"/>
      <c r="EM123" s="19"/>
      <c r="EN123" s="19"/>
      <c r="EO123" s="19"/>
      <c r="EP123" s="19"/>
      <c r="EQ123" s="19"/>
      <c r="ER123" s="19"/>
      <c r="ES123" s="19"/>
      <c r="ET123" s="19"/>
      <c r="EU123" s="19"/>
      <c r="EV123" s="19"/>
      <c r="EW123" s="19"/>
      <c r="EX123" s="19"/>
      <c r="EY123" s="19"/>
      <c r="EZ123" s="19"/>
      <c r="FA123" s="19"/>
      <c r="FB123" s="19"/>
      <c r="FC123" s="19"/>
      <c r="FD123" s="19"/>
      <c r="FE123" s="19"/>
      <c r="FF123" s="19"/>
      <c r="FG123" s="19"/>
      <c r="FH123" s="19"/>
      <c r="FI123" s="19"/>
      <c r="FJ123" s="19"/>
      <c r="FK123" s="19"/>
      <c r="FL123" s="19"/>
      <c r="FM123" s="19"/>
      <c r="FN123" s="19"/>
      <c r="FO123" s="19"/>
      <c r="FP123" s="19"/>
      <c r="FQ123" s="19"/>
      <c r="FR123" s="19"/>
      <c r="FS123" s="19"/>
      <c r="FT123" s="19"/>
      <c r="FU123" s="19"/>
      <c r="FV123" s="19"/>
      <c r="FW123" s="19"/>
      <c r="FX123" s="19"/>
      <c r="FY123" s="19"/>
      <c r="FZ123" s="19"/>
      <c r="GA123" s="19"/>
      <c r="GB123" s="19"/>
      <c r="GC123" s="19"/>
      <c r="GD123" s="19"/>
      <c r="GE123" s="19"/>
      <c r="GF123" s="19"/>
      <c r="GG123" s="19"/>
      <c r="GH123" s="19"/>
      <c r="GI123" s="19"/>
      <c r="GJ123" s="19"/>
      <c r="GK123" s="19"/>
      <c r="GL123" s="19"/>
      <c r="GM123" s="19"/>
      <c r="GN123" s="19"/>
      <c r="GO123" s="19"/>
      <c r="GP123" s="19"/>
      <c r="GQ123" s="19"/>
      <c r="GR123" s="19"/>
      <c r="GS123" s="19"/>
      <c r="GT123" s="19"/>
      <c r="GU123" s="19"/>
      <c r="GV123" s="19"/>
      <c r="GW123" s="19"/>
      <c r="GX123" s="19"/>
      <c r="GY123" s="19"/>
      <c r="GZ123" s="19"/>
      <c r="HA123" s="19"/>
      <c r="HB123" s="19"/>
      <c r="HC123" s="19"/>
      <c r="HD123" s="19"/>
      <c r="HE123" s="19"/>
      <c r="HF123" s="19"/>
      <c r="HG123" s="19"/>
      <c r="HH123" s="19"/>
      <c r="HI123" s="19"/>
      <c r="HJ123" s="19"/>
      <c r="HK123" s="19"/>
      <c r="HL123" s="19"/>
      <c r="HM123" s="19"/>
      <c r="HN123" s="19"/>
      <c r="HO123" s="19"/>
      <c r="HP123" s="19"/>
      <c r="HQ123" s="19"/>
      <c r="HR123" s="19"/>
      <c r="HS123" s="19"/>
      <c r="HT123" s="19"/>
      <c r="HU123" s="19"/>
      <c r="HV123" s="19"/>
      <c r="HW123" s="19"/>
      <c r="HX123" s="19"/>
      <c r="HY123" s="19"/>
      <c r="HZ123" s="19"/>
      <c r="IA123" s="19"/>
      <c r="IB123" s="19"/>
      <c r="IC123" s="19"/>
      <c r="ID123" s="19"/>
      <c r="IE123" s="19"/>
      <c r="IF123" s="19"/>
    </row>
    <row r="124" spans="1:240" s="38" customFormat="1" ht="31.5">
      <c r="A124" s="44" t="s">
        <v>211</v>
      </c>
      <c r="B124" s="46" t="s">
        <v>214</v>
      </c>
      <c r="C124" s="15">
        <v>63.3</v>
      </c>
      <c r="D124" s="16">
        <v>0</v>
      </c>
      <c r="E124" s="16">
        <v>0</v>
      </c>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c r="CW124" s="19"/>
      <c r="CX124" s="19"/>
      <c r="CY124" s="19"/>
      <c r="CZ124" s="19"/>
      <c r="DA124" s="19"/>
      <c r="DB124" s="19"/>
      <c r="DC124" s="19"/>
      <c r="DD124" s="19"/>
      <c r="DE124" s="19"/>
      <c r="DF124" s="19"/>
      <c r="DG124" s="19"/>
      <c r="DH124" s="19"/>
      <c r="DI124" s="19"/>
      <c r="DJ124" s="19"/>
      <c r="DK124" s="19"/>
      <c r="DL124" s="19"/>
      <c r="DM124" s="19"/>
      <c r="DN124" s="19"/>
      <c r="DO124" s="19"/>
      <c r="DP124" s="19"/>
      <c r="DQ124" s="19"/>
      <c r="DR124" s="19"/>
      <c r="DS124" s="19"/>
      <c r="DT124" s="19"/>
      <c r="DU124" s="19"/>
      <c r="DV124" s="19"/>
      <c r="DW124" s="19"/>
      <c r="DX124" s="19"/>
      <c r="DY124" s="19"/>
      <c r="DZ124" s="19"/>
      <c r="EA124" s="19"/>
      <c r="EB124" s="19"/>
      <c r="EC124" s="19"/>
      <c r="ED124" s="19"/>
      <c r="EE124" s="19"/>
      <c r="EF124" s="19"/>
      <c r="EG124" s="19"/>
      <c r="EH124" s="19"/>
      <c r="EI124" s="19"/>
      <c r="EJ124" s="19"/>
      <c r="EK124" s="19"/>
      <c r="EL124" s="19"/>
      <c r="EM124" s="19"/>
      <c r="EN124" s="19"/>
      <c r="EO124" s="19"/>
      <c r="EP124" s="19"/>
      <c r="EQ124" s="19"/>
      <c r="ER124" s="19"/>
      <c r="ES124" s="19"/>
      <c r="ET124" s="19"/>
      <c r="EU124" s="19"/>
      <c r="EV124" s="19"/>
      <c r="EW124" s="19"/>
      <c r="EX124" s="19"/>
      <c r="EY124" s="19"/>
      <c r="EZ124" s="19"/>
      <c r="FA124" s="19"/>
      <c r="FB124" s="19"/>
      <c r="FC124" s="19"/>
      <c r="FD124" s="19"/>
      <c r="FE124" s="19"/>
      <c r="FF124" s="19"/>
      <c r="FG124" s="19"/>
      <c r="FH124" s="19"/>
      <c r="FI124" s="19"/>
      <c r="FJ124" s="19"/>
      <c r="FK124" s="19"/>
      <c r="FL124" s="19"/>
      <c r="FM124" s="19"/>
      <c r="FN124" s="19"/>
      <c r="FO124" s="19"/>
      <c r="FP124" s="19"/>
      <c r="FQ124" s="19"/>
      <c r="FR124" s="19"/>
      <c r="FS124" s="19"/>
      <c r="FT124" s="19"/>
      <c r="FU124" s="19"/>
      <c r="FV124" s="19"/>
      <c r="FW124" s="19"/>
      <c r="FX124" s="19"/>
      <c r="FY124" s="19"/>
      <c r="FZ124" s="19"/>
      <c r="GA124" s="19"/>
      <c r="GB124" s="19"/>
      <c r="GC124" s="19"/>
      <c r="GD124" s="19"/>
      <c r="GE124" s="19"/>
      <c r="GF124" s="19"/>
      <c r="GG124" s="19"/>
      <c r="GH124" s="19"/>
      <c r="GI124" s="19"/>
      <c r="GJ124" s="19"/>
      <c r="GK124" s="19"/>
      <c r="GL124" s="19"/>
      <c r="GM124" s="19"/>
      <c r="GN124" s="19"/>
      <c r="GO124" s="19"/>
      <c r="GP124" s="19"/>
      <c r="GQ124" s="19"/>
      <c r="GR124" s="19"/>
      <c r="GS124" s="19"/>
      <c r="GT124" s="19"/>
      <c r="GU124" s="19"/>
      <c r="GV124" s="19"/>
      <c r="GW124" s="19"/>
      <c r="GX124" s="19"/>
      <c r="GY124" s="19"/>
      <c r="GZ124" s="19"/>
      <c r="HA124" s="19"/>
      <c r="HB124" s="19"/>
      <c r="HC124" s="19"/>
      <c r="HD124" s="19"/>
      <c r="HE124" s="19"/>
      <c r="HF124" s="19"/>
      <c r="HG124" s="19"/>
      <c r="HH124" s="19"/>
      <c r="HI124" s="19"/>
      <c r="HJ124" s="19"/>
      <c r="HK124" s="19"/>
      <c r="HL124" s="19"/>
      <c r="HM124" s="19"/>
      <c r="HN124" s="19"/>
      <c r="HO124" s="19"/>
      <c r="HP124" s="19"/>
      <c r="HQ124" s="19"/>
      <c r="HR124" s="19"/>
      <c r="HS124" s="19"/>
      <c r="HT124" s="19"/>
      <c r="HU124" s="19"/>
      <c r="HV124" s="19"/>
      <c r="HW124" s="19"/>
      <c r="HX124" s="19"/>
      <c r="HY124" s="19"/>
      <c r="HZ124" s="19"/>
      <c r="IA124" s="19"/>
      <c r="IB124" s="19"/>
      <c r="IC124" s="19"/>
      <c r="ID124" s="19"/>
      <c r="IE124" s="19"/>
      <c r="IF124" s="19"/>
    </row>
    <row r="125" spans="1:240" s="38" customFormat="1" ht="31.5">
      <c r="A125" s="47" t="s">
        <v>215</v>
      </c>
      <c r="B125" s="31" t="s">
        <v>216</v>
      </c>
      <c r="C125" s="15">
        <v>58937.8</v>
      </c>
      <c r="D125" s="16">
        <v>65150.1</v>
      </c>
      <c r="E125" s="16">
        <v>0</v>
      </c>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c r="CW125" s="19"/>
      <c r="CX125" s="19"/>
      <c r="CY125" s="19"/>
      <c r="CZ125" s="19"/>
      <c r="DA125" s="19"/>
      <c r="DB125" s="19"/>
      <c r="DC125" s="19"/>
      <c r="DD125" s="19"/>
      <c r="DE125" s="19"/>
      <c r="DF125" s="19"/>
      <c r="DG125" s="19"/>
      <c r="DH125" s="19"/>
      <c r="DI125" s="19"/>
      <c r="DJ125" s="19"/>
      <c r="DK125" s="19"/>
      <c r="DL125" s="19"/>
      <c r="DM125" s="19"/>
      <c r="DN125" s="19"/>
      <c r="DO125" s="19"/>
      <c r="DP125" s="19"/>
      <c r="DQ125" s="19"/>
      <c r="DR125" s="19"/>
      <c r="DS125" s="19"/>
      <c r="DT125" s="19"/>
      <c r="DU125" s="19"/>
      <c r="DV125" s="19"/>
      <c r="DW125" s="19"/>
      <c r="DX125" s="19"/>
      <c r="DY125" s="19"/>
      <c r="DZ125" s="19"/>
      <c r="EA125" s="19"/>
      <c r="EB125" s="19"/>
      <c r="EC125" s="19"/>
      <c r="ED125" s="19"/>
      <c r="EE125" s="19"/>
      <c r="EF125" s="19"/>
      <c r="EG125" s="19"/>
      <c r="EH125" s="19"/>
      <c r="EI125" s="19"/>
      <c r="EJ125" s="19"/>
      <c r="EK125" s="19"/>
      <c r="EL125" s="19"/>
      <c r="EM125" s="19"/>
      <c r="EN125" s="19"/>
      <c r="EO125" s="19"/>
      <c r="EP125" s="19"/>
      <c r="EQ125" s="19"/>
      <c r="ER125" s="19"/>
      <c r="ES125" s="19"/>
      <c r="ET125" s="19"/>
      <c r="EU125" s="19"/>
      <c r="EV125" s="19"/>
      <c r="EW125" s="19"/>
      <c r="EX125" s="19"/>
      <c r="EY125" s="19"/>
      <c r="EZ125" s="19"/>
      <c r="FA125" s="19"/>
      <c r="FB125" s="19"/>
      <c r="FC125" s="19"/>
      <c r="FD125" s="19"/>
      <c r="FE125" s="19"/>
      <c r="FF125" s="19"/>
      <c r="FG125" s="19"/>
      <c r="FH125" s="19"/>
      <c r="FI125" s="19"/>
      <c r="FJ125" s="19"/>
      <c r="FK125" s="19"/>
      <c r="FL125" s="19"/>
      <c r="FM125" s="19"/>
      <c r="FN125" s="19"/>
      <c r="FO125" s="19"/>
      <c r="FP125" s="19"/>
      <c r="FQ125" s="19"/>
      <c r="FR125" s="19"/>
      <c r="FS125" s="19"/>
      <c r="FT125" s="19"/>
      <c r="FU125" s="19"/>
      <c r="FV125" s="19"/>
      <c r="FW125" s="19"/>
      <c r="FX125" s="19"/>
      <c r="FY125" s="19"/>
      <c r="FZ125" s="19"/>
      <c r="GA125" s="19"/>
      <c r="GB125" s="19"/>
      <c r="GC125" s="19"/>
      <c r="GD125" s="19"/>
      <c r="GE125" s="19"/>
      <c r="GF125" s="19"/>
      <c r="GG125" s="19"/>
      <c r="GH125" s="19"/>
      <c r="GI125" s="19"/>
      <c r="GJ125" s="19"/>
      <c r="GK125" s="19"/>
      <c r="GL125" s="19"/>
      <c r="GM125" s="19"/>
      <c r="GN125" s="19"/>
      <c r="GO125" s="19"/>
      <c r="GP125" s="19"/>
      <c r="GQ125" s="19"/>
      <c r="GR125" s="19"/>
      <c r="GS125" s="19"/>
      <c r="GT125" s="19"/>
      <c r="GU125" s="19"/>
      <c r="GV125" s="19"/>
      <c r="GW125" s="19"/>
      <c r="GX125" s="19"/>
      <c r="GY125" s="19"/>
      <c r="GZ125" s="19"/>
      <c r="HA125" s="19"/>
      <c r="HB125" s="19"/>
      <c r="HC125" s="19"/>
      <c r="HD125" s="19"/>
      <c r="HE125" s="19"/>
      <c r="HF125" s="19"/>
      <c r="HG125" s="19"/>
      <c r="HH125" s="19"/>
      <c r="HI125" s="19"/>
      <c r="HJ125" s="19"/>
      <c r="HK125" s="19"/>
      <c r="HL125" s="19"/>
      <c r="HM125" s="19"/>
      <c r="HN125" s="19"/>
      <c r="HO125" s="19"/>
      <c r="HP125" s="19"/>
      <c r="HQ125" s="19"/>
      <c r="HR125" s="19"/>
      <c r="HS125" s="19"/>
      <c r="HT125" s="19"/>
      <c r="HU125" s="19"/>
      <c r="HV125" s="19"/>
      <c r="HW125" s="19"/>
      <c r="HX125" s="19"/>
      <c r="HY125" s="19"/>
      <c r="HZ125" s="19"/>
      <c r="IA125" s="19"/>
      <c r="IB125" s="19"/>
      <c r="IC125" s="19"/>
      <c r="ID125" s="19"/>
      <c r="IE125" s="19"/>
      <c r="IF125" s="19"/>
    </row>
    <row r="126" spans="1:240" s="38" customFormat="1" ht="31.5">
      <c r="A126" s="47" t="s">
        <v>217</v>
      </c>
      <c r="B126" s="31" t="s">
        <v>218</v>
      </c>
      <c r="C126" s="15">
        <v>133053.29999999999</v>
      </c>
      <c r="D126" s="16">
        <v>0</v>
      </c>
      <c r="E126" s="16">
        <v>0</v>
      </c>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c r="CV126" s="19"/>
      <c r="CW126" s="19"/>
      <c r="CX126" s="19"/>
      <c r="CY126" s="19"/>
      <c r="CZ126" s="19"/>
      <c r="DA126" s="19"/>
      <c r="DB126" s="19"/>
      <c r="DC126" s="19"/>
      <c r="DD126" s="19"/>
      <c r="DE126" s="19"/>
      <c r="DF126" s="19"/>
      <c r="DG126" s="19"/>
      <c r="DH126" s="19"/>
      <c r="DI126" s="19"/>
      <c r="DJ126" s="19"/>
      <c r="DK126" s="19"/>
      <c r="DL126" s="19"/>
      <c r="DM126" s="19"/>
      <c r="DN126" s="19"/>
      <c r="DO126" s="19"/>
      <c r="DP126" s="19"/>
      <c r="DQ126" s="19"/>
      <c r="DR126" s="19"/>
      <c r="DS126" s="19"/>
      <c r="DT126" s="19"/>
      <c r="DU126" s="19"/>
      <c r="DV126" s="19"/>
      <c r="DW126" s="19"/>
      <c r="DX126" s="19"/>
      <c r="DY126" s="19"/>
      <c r="DZ126" s="19"/>
      <c r="EA126" s="19"/>
      <c r="EB126" s="19"/>
      <c r="EC126" s="19"/>
      <c r="ED126" s="19"/>
      <c r="EE126" s="19"/>
      <c r="EF126" s="19"/>
      <c r="EG126" s="19"/>
      <c r="EH126" s="19"/>
      <c r="EI126" s="19"/>
      <c r="EJ126" s="19"/>
      <c r="EK126" s="19"/>
      <c r="EL126" s="19"/>
      <c r="EM126" s="19"/>
      <c r="EN126" s="19"/>
      <c r="EO126" s="19"/>
      <c r="EP126" s="19"/>
      <c r="EQ126" s="19"/>
      <c r="ER126" s="19"/>
      <c r="ES126" s="19"/>
      <c r="ET126" s="19"/>
      <c r="EU126" s="19"/>
      <c r="EV126" s="19"/>
      <c r="EW126" s="19"/>
      <c r="EX126" s="19"/>
      <c r="EY126" s="19"/>
      <c r="EZ126" s="19"/>
      <c r="FA126" s="19"/>
      <c r="FB126" s="19"/>
      <c r="FC126" s="19"/>
      <c r="FD126" s="19"/>
      <c r="FE126" s="19"/>
      <c r="FF126" s="19"/>
      <c r="FG126" s="19"/>
      <c r="FH126" s="19"/>
      <c r="FI126" s="19"/>
      <c r="FJ126" s="19"/>
      <c r="FK126" s="19"/>
      <c r="FL126" s="19"/>
      <c r="FM126" s="19"/>
      <c r="FN126" s="19"/>
      <c r="FO126" s="19"/>
      <c r="FP126" s="19"/>
      <c r="FQ126" s="19"/>
      <c r="FR126" s="19"/>
      <c r="FS126" s="19"/>
      <c r="FT126" s="19"/>
      <c r="FU126" s="19"/>
      <c r="FV126" s="19"/>
      <c r="FW126" s="19"/>
      <c r="FX126" s="19"/>
      <c r="FY126" s="19"/>
      <c r="FZ126" s="19"/>
      <c r="GA126" s="19"/>
      <c r="GB126" s="19"/>
      <c r="GC126" s="19"/>
      <c r="GD126" s="19"/>
      <c r="GE126" s="19"/>
      <c r="GF126" s="19"/>
      <c r="GG126" s="19"/>
      <c r="GH126" s="19"/>
      <c r="GI126" s="19"/>
      <c r="GJ126" s="19"/>
      <c r="GK126" s="19"/>
      <c r="GL126" s="19"/>
      <c r="GM126" s="19"/>
      <c r="GN126" s="19"/>
      <c r="GO126" s="19"/>
      <c r="GP126" s="19"/>
      <c r="GQ126" s="19"/>
      <c r="GR126" s="19"/>
      <c r="GS126" s="19"/>
      <c r="GT126" s="19"/>
      <c r="GU126" s="19"/>
      <c r="GV126" s="19"/>
      <c r="GW126" s="19"/>
      <c r="GX126" s="19"/>
      <c r="GY126" s="19"/>
      <c r="GZ126" s="19"/>
      <c r="HA126" s="19"/>
      <c r="HB126" s="19"/>
      <c r="HC126" s="19"/>
      <c r="HD126" s="19"/>
      <c r="HE126" s="19"/>
      <c r="HF126" s="19"/>
      <c r="HG126" s="19"/>
      <c r="HH126" s="19"/>
      <c r="HI126" s="19"/>
      <c r="HJ126" s="19"/>
      <c r="HK126" s="19"/>
      <c r="HL126" s="19"/>
      <c r="HM126" s="19"/>
      <c r="HN126" s="19"/>
      <c r="HO126" s="19"/>
      <c r="HP126" s="19"/>
      <c r="HQ126" s="19"/>
      <c r="HR126" s="19"/>
      <c r="HS126" s="19"/>
      <c r="HT126" s="19"/>
      <c r="HU126" s="19"/>
      <c r="HV126" s="19"/>
      <c r="HW126" s="19"/>
      <c r="HX126" s="19"/>
      <c r="HY126" s="19"/>
      <c r="HZ126" s="19"/>
      <c r="IA126" s="19"/>
      <c r="IB126" s="19"/>
      <c r="IC126" s="19"/>
      <c r="ID126" s="19"/>
      <c r="IE126" s="19"/>
      <c r="IF126" s="19"/>
    </row>
    <row r="127" spans="1:240" s="38" customFormat="1" ht="47.25">
      <c r="A127" s="5" t="s">
        <v>219</v>
      </c>
      <c r="B127" s="12" t="s">
        <v>220</v>
      </c>
      <c r="C127" s="15">
        <v>0</v>
      </c>
      <c r="D127" s="16">
        <v>23151.8</v>
      </c>
      <c r="E127" s="16">
        <v>23151.8</v>
      </c>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c r="CT127" s="19"/>
      <c r="CU127" s="19"/>
      <c r="CV127" s="19"/>
      <c r="CW127" s="19"/>
      <c r="CX127" s="19"/>
      <c r="CY127" s="19"/>
      <c r="CZ127" s="19"/>
      <c r="DA127" s="19"/>
      <c r="DB127" s="19"/>
      <c r="DC127" s="19"/>
      <c r="DD127" s="19"/>
      <c r="DE127" s="19"/>
      <c r="DF127" s="19"/>
      <c r="DG127" s="19"/>
      <c r="DH127" s="19"/>
      <c r="DI127" s="19"/>
      <c r="DJ127" s="19"/>
      <c r="DK127" s="19"/>
      <c r="DL127" s="19"/>
      <c r="DM127" s="19"/>
      <c r="DN127" s="19"/>
      <c r="DO127" s="19"/>
      <c r="DP127" s="19"/>
      <c r="DQ127" s="19"/>
      <c r="DR127" s="19"/>
      <c r="DS127" s="19"/>
      <c r="DT127" s="19"/>
      <c r="DU127" s="19"/>
      <c r="DV127" s="19"/>
      <c r="DW127" s="19"/>
      <c r="DX127" s="19"/>
      <c r="DY127" s="19"/>
      <c r="DZ127" s="19"/>
      <c r="EA127" s="19"/>
      <c r="EB127" s="19"/>
      <c r="EC127" s="19"/>
      <c r="ED127" s="19"/>
      <c r="EE127" s="19"/>
      <c r="EF127" s="19"/>
      <c r="EG127" s="19"/>
      <c r="EH127" s="19"/>
      <c r="EI127" s="19"/>
      <c r="EJ127" s="19"/>
      <c r="EK127" s="19"/>
      <c r="EL127" s="19"/>
      <c r="EM127" s="19"/>
      <c r="EN127" s="19"/>
      <c r="EO127" s="19"/>
      <c r="EP127" s="19"/>
      <c r="EQ127" s="19"/>
      <c r="ER127" s="19"/>
      <c r="ES127" s="19"/>
      <c r="ET127" s="19"/>
      <c r="EU127" s="19"/>
      <c r="EV127" s="19"/>
      <c r="EW127" s="19"/>
      <c r="EX127" s="19"/>
      <c r="EY127" s="19"/>
      <c r="EZ127" s="19"/>
      <c r="FA127" s="19"/>
      <c r="FB127" s="19"/>
      <c r="FC127" s="19"/>
      <c r="FD127" s="19"/>
      <c r="FE127" s="19"/>
      <c r="FF127" s="19"/>
      <c r="FG127" s="19"/>
      <c r="FH127" s="19"/>
      <c r="FI127" s="19"/>
      <c r="FJ127" s="19"/>
      <c r="FK127" s="19"/>
      <c r="FL127" s="19"/>
      <c r="FM127" s="19"/>
      <c r="FN127" s="19"/>
      <c r="FO127" s="19"/>
      <c r="FP127" s="19"/>
      <c r="FQ127" s="19"/>
      <c r="FR127" s="19"/>
      <c r="FS127" s="19"/>
      <c r="FT127" s="19"/>
      <c r="FU127" s="19"/>
      <c r="FV127" s="19"/>
      <c r="FW127" s="19"/>
      <c r="FX127" s="19"/>
      <c r="FY127" s="19"/>
      <c r="FZ127" s="19"/>
      <c r="GA127" s="19"/>
      <c r="GB127" s="19"/>
      <c r="GC127" s="19"/>
      <c r="GD127" s="19"/>
      <c r="GE127" s="19"/>
      <c r="GF127" s="19"/>
      <c r="GG127" s="19"/>
      <c r="GH127" s="19"/>
      <c r="GI127" s="19"/>
      <c r="GJ127" s="19"/>
      <c r="GK127" s="19"/>
      <c r="GL127" s="19"/>
      <c r="GM127" s="19"/>
      <c r="GN127" s="19"/>
      <c r="GO127" s="19"/>
      <c r="GP127" s="19"/>
      <c r="GQ127" s="19"/>
      <c r="GR127" s="19"/>
      <c r="GS127" s="19"/>
      <c r="GT127" s="19"/>
      <c r="GU127" s="19"/>
      <c r="GV127" s="19"/>
      <c r="GW127" s="19"/>
      <c r="GX127" s="19"/>
      <c r="GY127" s="19"/>
      <c r="GZ127" s="19"/>
      <c r="HA127" s="19"/>
      <c r="HB127" s="19"/>
      <c r="HC127" s="19"/>
      <c r="HD127" s="19"/>
      <c r="HE127" s="19"/>
      <c r="HF127" s="19"/>
      <c r="HG127" s="19"/>
      <c r="HH127" s="19"/>
      <c r="HI127" s="19"/>
      <c r="HJ127" s="19"/>
      <c r="HK127" s="19"/>
      <c r="HL127" s="19"/>
      <c r="HM127" s="19"/>
      <c r="HN127" s="19"/>
      <c r="HO127" s="19"/>
      <c r="HP127" s="19"/>
      <c r="HQ127" s="19"/>
      <c r="HR127" s="19"/>
      <c r="HS127" s="19"/>
      <c r="HT127" s="19"/>
      <c r="HU127" s="19"/>
      <c r="HV127" s="19"/>
      <c r="HW127" s="19"/>
      <c r="HX127" s="19"/>
      <c r="HY127" s="19"/>
      <c r="HZ127" s="19"/>
      <c r="IA127" s="19"/>
      <c r="IB127" s="19"/>
      <c r="IC127" s="19"/>
      <c r="ID127" s="19"/>
      <c r="IE127" s="19"/>
      <c r="IF127" s="19"/>
    </row>
    <row r="128" spans="1:240" s="38" customFormat="1" ht="47.25">
      <c r="A128" s="5" t="s">
        <v>219</v>
      </c>
      <c r="B128" s="12" t="s">
        <v>221</v>
      </c>
      <c r="C128" s="15">
        <v>0</v>
      </c>
      <c r="D128" s="16">
        <v>0</v>
      </c>
      <c r="E128" s="16">
        <v>0</v>
      </c>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c r="CW128" s="19"/>
      <c r="CX128" s="19"/>
      <c r="CY128" s="19"/>
      <c r="CZ128" s="19"/>
      <c r="DA128" s="19"/>
      <c r="DB128" s="19"/>
      <c r="DC128" s="19"/>
      <c r="DD128" s="19"/>
      <c r="DE128" s="19"/>
      <c r="DF128" s="19"/>
      <c r="DG128" s="19"/>
      <c r="DH128" s="19"/>
      <c r="DI128" s="19"/>
      <c r="DJ128" s="19"/>
      <c r="DK128" s="19"/>
      <c r="DL128" s="19"/>
      <c r="DM128" s="19"/>
      <c r="DN128" s="19"/>
      <c r="DO128" s="19"/>
      <c r="DP128" s="19"/>
      <c r="DQ128" s="19"/>
      <c r="DR128" s="19"/>
      <c r="DS128" s="19"/>
      <c r="DT128" s="19"/>
      <c r="DU128" s="19"/>
      <c r="DV128" s="19"/>
      <c r="DW128" s="19"/>
      <c r="DX128" s="19"/>
      <c r="DY128" s="19"/>
      <c r="DZ128" s="19"/>
      <c r="EA128" s="19"/>
      <c r="EB128" s="19"/>
      <c r="EC128" s="19"/>
      <c r="ED128" s="19"/>
      <c r="EE128" s="19"/>
      <c r="EF128" s="19"/>
      <c r="EG128" s="19"/>
      <c r="EH128" s="19"/>
      <c r="EI128" s="19"/>
      <c r="EJ128" s="19"/>
      <c r="EK128" s="19"/>
      <c r="EL128" s="19"/>
      <c r="EM128" s="19"/>
      <c r="EN128" s="19"/>
      <c r="EO128" s="19"/>
      <c r="EP128" s="19"/>
      <c r="EQ128" s="19"/>
      <c r="ER128" s="19"/>
      <c r="ES128" s="19"/>
      <c r="ET128" s="19"/>
      <c r="EU128" s="19"/>
      <c r="EV128" s="19"/>
      <c r="EW128" s="19"/>
      <c r="EX128" s="19"/>
      <c r="EY128" s="19"/>
      <c r="EZ128" s="19"/>
      <c r="FA128" s="19"/>
      <c r="FB128" s="19"/>
      <c r="FC128" s="19"/>
      <c r="FD128" s="19"/>
      <c r="FE128" s="19"/>
      <c r="FF128" s="19"/>
      <c r="FG128" s="19"/>
      <c r="FH128" s="19"/>
      <c r="FI128" s="19"/>
      <c r="FJ128" s="19"/>
      <c r="FK128" s="19"/>
      <c r="FL128" s="19"/>
      <c r="FM128" s="19"/>
      <c r="FN128" s="19"/>
      <c r="FO128" s="19"/>
      <c r="FP128" s="19"/>
      <c r="FQ128" s="19"/>
      <c r="FR128" s="19"/>
      <c r="FS128" s="19"/>
      <c r="FT128" s="19"/>
      <c r="FU128" s="19"/>
      <c r="FV128" s="19"/>
      <c r="FW128" s="19"/>
      <c r="FX128" s="19"/>
      <c r="FY128" s="19"/>
      <c r="FZ128" s="19"/>
      <c r="GA128" s="19"/>
      <c r="GB128" s="19"/>
      <c r="GC128" s="19"/>
      <c r="GD128" s="19"/>
      <c r="GE128" s="19"/>
      <c r="GF128" s="19"/>
      <c r="GG128" s="19"/>
      <c r="GH128" s="19"/>
      <c r="GI128" s="19"/>
      <c r="GJ128" s="19"/>
      <c r="GK128" s="19"/>
      <c r="GL128" s="19"/>
      <c r="GM128" s="19"/>
      <c r="GN128" s="19"/>
      <c r="GO128" s="19"/>
      <c r="GP128" s="19"/>
      <c r="GQ128" s="19"/>
      <c r="GR128" s="19"/>
      <c r="GS128" s="19"/>
      <c r="GT128" s="19"/>
      <c r="GU128" s="19"/>
      <c r="GV128" s="19"/>
      <c r="GW128" s="19"/>
      <c r="GX128" s="19"/>
      <c r="GY128" s="19"/>
      <c r="GZ128" s="19"/>
      <c r="HA128" s="19"/>
      <c r="HB128" s="19"/>
      <c r="HC128" s="19"/>
      <c r="HD128" s="19"/>
      <c r="HE128" s="19"/>
      <c r="HF128" s="19"/>
      <c r="HG128" s="19"/>
      <c r="HH128" s="19"/>
      <c r="HI128" s="19"/>
      <c r="HJ128" s="19"/>
      <c r="HK128" s="19"/>
      <c r="HL128" s="19"/>
      <c r="HM128" s="19"/>
      <c r="HN128" s="19"/>
      <c r="HO128" s="19"/>
      <c r="HP128" s="19"/>
      <c r="HQ128" s="19"/>
      <c r="HR128" s="19"/>
      <c r="HS128" s="19"/>
      <c r="HT128" s="19"/>
      <c r="HU128" s="19"/>
      <c r="HV128" s="19"/>
      <c r="HW128" s="19"/>
      <c r="HX128" s="19"/>
      <c r="HY128" s="19"/>
      <c r="HZ128" s="19"/>
      <c r="IA128" s="19"/>
      <c r="IB128" s="19"/>
      <c r="IC128" s="19"/>
      <c r="ID128" s="19"/>
      <c r="IE128" s="19"/>
      <c r="IF128" s="19"/>
    </row>
    <row r="129" spans="1:240" s="38" customFormat="1" ht="31.5">
      <c r="A129" s="47" t="s">
        <v>222</v>
      </c>
      <c r="B129" s="14" t="s">
        <v>223</v>
      </c>
      <c r="C129" s="15">
        <v>135038.29999999999</v>
      </c>
      <c r="D129" s="16">
        <v>0</v>
      </c>
      <c r="E129" s="16">
        <v>0</v>
      </c>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19"/>
      <c r="DM129" s="19"/>
      <c r="DN129" s="19"/>
      <c r="DO129" s="19"/>
      <c r="DP129" s="19"/>
      <c r="DQ129" s="19"/>
      <c r="DR129" s="19"/>
      <c r="DS129" s="19"/>
      <c r="DT129" s="19"/>
      <c r="DU129" s="19"/>
      <c r="DV129" s="19"/>
      <c r="DW129" s="19"/>
      <c r="DX129" s="19"/>
      <c r="DY129" s="19"/>
      <c r="DZ129" s="19"/>
      <c r="EA129" s="19"/>
      <c r="EB129" s="19"/>
      <c r="EC129" s="19"/>
      <c r="ED129" s="19"/>
      <c r="EE129" s="19"/>
      <c r="EF129" s="19"/>
      <c r="EG129" s="19"/>
      <c r="EH129" s="19"/>
      <c r="EI129" s="19"/>
      <c r="EJ129" s="19"/>
      <c r="EK129" s="19"/>
      <c r="EL129" s="19"/>
      <c r="EM129" s="19"/>
      <c r="EN129" s="19"/>
      <c r="EO129" s="19"/>
      <c r="EP129" s="19"/>
      <c r="EQ129" s="19"/>
      <c r="ER129" s="19"/>
      <c r="ES129" s="19"/>
      <c r="ET129" s="19"/>
      <c r="EU129" s="19"/>
      <c r="EV129" s="19"/>
      <c r="EW129" s="19"/>
      <c r="EX129" s="19"/>
      <c r="EY129" s="19"/>
      <c r="EZ129" s="19"/>
      <c r="FA129" s="19"/>
      <c r="FB129" s="19"/>
      <c r="FC129" s="19"/>
      <c r="FD129" s="19"/>
      <c r="FE129" s="19"/>
      <c r="FF129" s="19"/>
      <c r="FG129" s="19"/>
      <c r="FH129" s="19"/>
      <c r="FI129" s="19"/>
      <c r="FJ129" s="19"/>
      <c r="FK129" s="19"/>
      <c r="FL129" s="19"/>
      <c r="FM129" s="19"/>
      <c r="FN129" s="19"/>
      <c r="FO129" s="19"/>
      <c r="FP129" s="19"/>
      <c r="FQ129" s="19"/>
      <c r="FR129" s="19"/>
      <c r="FS129" s="19"/>
      <c r="FT129" s="19"/>
      <c r="FU129" s="19"/>
      <c r="FV129" s="19"/>
      <c r="FW129" s="19"/>
      <c r="FX129" s="19"/>
      <c r="FY129" s="19"/>
      <c r="FZ129" s="19"/>
      <c r="GA129" s="19"/>
      <c r="GB129" s="19"/>
      <c r="GC129" s="19"/>
      <c r="GD129" s="19"/>
      <c r="GE129" s="19"/>
      <c r="GF129" s="19"/>
      <c r="GG129" s="19"/>
      <c r="GH129" s="19"/>
      <c r="GI129" s="19"/>
      <c r="GJ129" s="19"/>
      <c r="GK129" s="19"/>
      <c r="GL129" s="19"/>
      <c r="GM129" s="19"/>
      <c r="GN129" s="19"/>
      <c r="GO129" s="19"/>
      <c r="GP129" s="19"/>
      <c r="GQ129" s="19"/>
      <c r="GR129" s="19"/>
      <c r="GS129" s="19"/>
      <c r="GT129" s="19"/>
      <c r="GU129" s="19"/>
      <c r="GV129" s="19"/>
      <c r="GW129" s="19"/>
      <c r="GX129" s="19"/>
      <c r="GY129" s="19"/>
      <c r="GZ129" s="19"/>
      <c r="HA129" s="19"/>
      <c r="HB129" s="19"/>
      <c r="HC129" s="19"/>
      <c r="HD129" s="19"/>
      <c r="HE129" s="19"/>
      <c r="HF129" s="19"/>
      <c r="HG129" s="19"/>
      <c r="HH129" s="19"/>
      <c r="HI129" s="19"/>
      <c r="HJ129" s="19"/>
      <c r="HK129" s="19"/>
      <c r="HL129" s="19"/>
      <c r="HM129" s="19"/>
      <c r="HN129" s="19"/>
      <c r="HO129" s="19"/>
      <c r="HP129" s="19"/>
      <c r="HQ129" s="19"/>
      <c r="HR129" s="19"/>
      <c r="HS129" s="19"/>
      <c r="HT129" s="19"/>
      <c r="HU129" s="19"/>
      <c r="HV129" s="19"/>
      <c r="HW129" s="19"/>
      <c r="HX129" s="19"/>
      <c r="HY129" s="19"/>
      <c r="HZ129" s="19"/>
      <c r="IA129" s="19"/>
      <c r="IB129" s="19"/>
      <c r="IC129" s="19"/>
      <c r="ID129" s="19"/>
      <c r="IE129" s="19"/>
      <c r="IF129" s="19"/>
    </row>
    <row r="130" spans="1:240" s="38" customFormat="1" ht="47.25">
      <c r="A130" s="47" t="s">
        <v>222</v>
      </c>
      <c r="B130" s="14" t="s">
        <v>224</v>
      </c>
      <c r="C130" s="15">
        <v>12689.8</v>
      </c>
      <c r="D130" s="16">
        <v>0</v>
      </c>
      <c r="E130" s="16">
        <v>0</v>
      </c>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c r="CW130" s="19"/>
      <c r="CX130" s="19"/>
      <c r="CY130" s="19"/>
      <c r="CZ130" s="19"/>
      <c r="DA130" s="19"/>
      <c r="DB130" s="19"/>
      <c r="DC130" s="19"/>
      <c r="DD130" s="19"/>
      <c r="DE130" s="19"/>
      <c r="DF130" s="19"/>
      <c r="DG130" s="19"/>
      <c r="DH130" s="19"/>
      <c r="DI130" s="19"/>
      <c r="DJ130" s="19"/>
      <c r="DK130" s="19"/>
      <c r="DL130" s="19"/>
      <c r="DM130" s="19"/>
      <c r="DN130" s="19"/>
      <c r="DO130" s="19"/>
      <c r="DP130" s="19"/>
      <c r="DQ130" s="19"/>
      <c r="DR130" s="19"/>
      <c r="DS130" s="19"/>
      <c r="DT130" s="19"/>
      <c r="DU130" s="19"/>
      <c r="DV130" s="19"/>
      <c r="DW130" s="19"/>
      <c r="DX130" s="19"/>
      <c r="DY130" s="19"/>
      <c r="DZ130" s="19"/>
      <c r="EA130" s="19"/>
      <c r="EB130" s="19"/>
      <c r="EC130" s="19"/>
      <c r="ED130" s="19"/>
      <c r="EE130" s="19"/>
      <c r="EF130" s="19"/>
      <c r="EG130" s="19"/>
      <c r="EH130" s="19"/>
      <c r="EI130" s="19"/>
      <c r="EJ130" s="19"/>
      <c r="EK130" s="19"/>
      <c r="EL130" s="19"/>
      <c r="EM130" s="19"/>
      <c r="EN130" s="19"/>
      <c r="EO130" s="19"/>
      <c r="EP130" s="19"/>
      <c r="EQ130" s="19"/>
      <c r="ER130" s="19"/>
      <c r="ES130" s="19"/>
      <c r="ET130" s="19"/>
      <c r="EU130" s="19"/>
      <c r="EV130" s="19"/>
      <c r="EW130" s="19"/>
      <c r="EX130" s="19"/>
      <c r="EY130" s="19"/>
      <c r="EZ130" s="19"/>
      <c r="FA130" s="19"/>
      <c r="FB130" s="19"/>
      <c r="FC130" s="19"/>
      <c r="FD130" s="19"/>
      <c r="FE130" s="19"/>
      <c r="FF130" s="19"/>
      <c r="FG130" s="19"/>
      <c r="FH130" s="19"/>
      <c r="FI130" s="19"/>
      <c r="FJ130" s="19"/>
      <c r="FK130" s="19"/>
      <c r="FL130" s="19"/>
      <c r="FM130" s="19"/>
      <c r="FN130" s="19"/>
      <c r="FO130" s="19"/>
      <c r="FP130" s="19"/>
      <c r="FQ130" s="19"/>
      <c r="FR130" s="19"/>
      <c r="FS130" s="19"/>
      <c r="FT130" s="19"/>
      <c r="FU130" s="19"/>
      <c r="FV130" s="19"/>
      <c r="FW130" s="19"/>
      <c r="FX130" s="19"/>
      <c r="FY130" s="19"/>
      <c r="FZ130" s="19"/>
      <c r="GA130" s="19"/>
      <c r="GB130" s="19"/>
      <c r="GC130" s="19"/>
      <c r="GD130" s="19"/>
      <c r="GE130" s="19"/>
      <c r="GF130" s="19"/>
      <c r="GG130" s="19"/>
      <c r="GH130" s="19"/>
      <c r="GI130" s="19"/>
      <c r="GJ130" s="19"/>
      <c r="GK130" s="19"/>
      <c r="GL130" s="19"/>
      <c r="GM130" s="19"/>
      <c r="GN130" s="19"/>
      <c r="GO130" s="19"/>
      <c r="GP130" s="19"/>
      <c r="GQ130" s="19"/>
      <c r="GR130" s="19"/>
      <c r="GS130" s="19"/>
      <c r="GT130" s="19"/>
      <c r="GU130" s="19"/>
      <c r="GV130" s="19"/>
      <c r="GW130" s="19"/>
      <c r="GX130" s="19"/>
      <c r="GY130" s="19"/>
      <c r="GZ130" s="19"/>
      <c r="HA130" s="19"/>
      <c r="HB130" s="19"/>
      <c r="HC130" s="19"/>
      <c r="HD130" s="19"/>
      <c r="HE130" s="19"/>
      <c r="HF130" s="19"/>
      <c r="HG130" s="19"/>
      <c r="HH130" s="19"/>
      <c r="HI130" s="19"/>
      <c r="HJ130" s="19"/>
      <c r="HK130" s="19"/>
      <c r="HL130" s="19"/>
      <c r="HM130" s="19"/>
      <c r="HN130" s="19"/>
      <c r="HO130" s="19"/>
      <c r="HP130" s="19"/>
      <c r="HQ130" s="19"/>
      <c r="HR130" s="19"/>
      <c r="HS130" s="19"/>
      <c r="HT130" s="19"/>
      <c r="HU130" s="19"/>
      <c r="HV130" s="19"/>
      <c r="HW130" s="19"/>
      <c r="HX130" s="19"/>
      <c r="HY130" s="19"/>
      <c r="HZ130" s="19"/>
      <c r="IA130" s="19"/>
      <c r="IB130" s="19"/>
      <c r="IC130" s="19"/>
      <c r="ID130" s="19"/>
      <c r="IE130" s="19"/>
      <c r="IF130" s="19"/>
    </row>
    <row r="131" spans="1:240" s="38" customFormat="1" ht="63">
      <c r="A131" s="47" t="s">
        <v>222</v>
      </c>
      <c r="B131" s="14" t="s">
        <v>225</v>
      </c>
      <c r="C131" s="15">
        <v>100000</v>
      </c>
      <c r="D131" s="16">
        <v>100000</v>
      </c>
      <c r="E131" s="16">
        <v>100000</v>
      </c>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c r="CT131" s="19"/>
      <c r="CU131" s="19"/>
      <c r="CV131" s="19"/>
      <c r="CW131" s="19"/>
      <c r="CX131" s="19"/>
      <c r="CY131" s="19"/>
      <c r="CZ131" s="19"/>
      <c r="DA131" s="19"/>
      <c r="DB131" s="19"/>
      <c r="DC131" s="19"/>
      <c r="DD131" s="19"/>
      <c r="DE131" s="19"/>
      <c r="DF131" s="19"/>
      <c r="DG131" s="19"/>
      <c r="DH131" s="19"/>
      <c r="DI131" s="19"/>
      <c r="DJ131" s="19"/>
      <c r="DK131" s="19"/>
      <c r="DL131" s="19"/>
      <c r="DM131" s="19"/>
      <c r="DN131" s="19"/>
      <c r="DO131" s="19"/>
      <c r="DP131" s="19"/>
      <c r="DQ131" s="19"/>
      <c r="DR131" s="19"/>
      <c r="DS131" s="19"/>
      <c r="DT131" s="19"/>
      <c r="DU131" s="19"/>
      <c r="DV131" s="19"/>
      <c r="DW131" s="19"/>
      <c r="DX131" s="19"/>
      <c r="DY131" s="19"/>
      <c r="DZ131" s="19"/>
      <c r="EA131" s="19"/>
      <c r="EB131" s="19"/>
      <c r="EC131" s="19"/>
      <c r="ED131" s="19"/>
      <c r="EE131" s="19"/>
      <c r="EF131" s="19"/>
      <c r="EG131" s="19"/>
      <c r="EH131" s="19"/>
      <c r="EI131" s="19"/>
      <c r="EJ131" s="19"/>
      <c r="EK131" s="19"/>
      <c r="EL131" s="19"/>
      <c r="EM131" s="19"/>
      <c r="EN131" s="19"/>
      <c r="EO131" s="19"/>
      <c r="EP131" s="19"/>
      <c r="EQ131" s="19"/>
      <c r="ER131" s="19"/>
      <c r="ES131" s="19"/>
      <c r="ET131" s="19"/>
      <c r="EU131" s="19"/>
      <c r="EV131" s="19"/>
      <c r="EW131" s="19"/>
      <c r="EX131" s="19"/>
      <c r="EY131" s="19"/>
      <c r="EZ131" s="19"/>
      <c r="FA131" s="19"/>
      <c r="FB131" s="19"/>
      <c r="FC131" s="19"/>
      <c r="FD131" s="19"/>
      <c r="FE131" s="19"/>
      <c r="FF131" s="19"/>
      <c r="FG131" s="19"/>
      <c r="FH131" s="19"/>
      <c r="FI131" s="19"/>
      <c r="FJ131" s="19"/>
      <c r="FK131" s="19"/>
      <c r="FL131" s="19"/>
      <c r="FM131" s="19"/>
      <c r="FN131" s="19"/>
      <c r="FO131" s="19"/>
      <c r="FP131" s="19"/>
      <c r="FQ131" s="19"/>
      <c r="FR131" s="19"/>
      <c r="FS131" s="19"/>
      <c r="FT131" s="19"/>
      <c r="FU131" s="19"/>
      <c r="FV131" s="19"/>
      <c r="FW131" s="19"/>
      <c r="FX131" s="19"/>
      <c r="FY131" s="19"/>
      <c r="FZ131" s="19"/>
      <c r="GA131" s="19"/>
      <c r="GB131" s="19"/>
      <c r="GC131" s="19"/>
      <c r="GD131" s="19"/>
      <c r="GE131" s="19"/>
      <c r="GF131" s="19"/>
      <c r="GG131" s="19"/>
      <c r="GH131" s="19"/>
      <c r="GI131" s="19"/>
      <c r="GJ131" s="19"/>
      <c r="GK131" s="19"/>
      <c r="GL131" s="19"/>
      <c r="GM131" s="19"/>
      <c r="GN131" s="19"/>
      <c r="GO131" s="19"/>
      <c r="GP131" s="19"/>
      <c r="GQ131" s="19"/>
      <c r="GR131" s="19"/>
      <c r="GS131" s="19"/>
      <c r="GT131" s="19"/>
      <c r="GU131" s="19"/>
      <c r="GV131" s="19"/>
      <c r="GW131" s="19"/>
      <c r="GX131" s="19"/>
      <c r="GY131" s="19"/>
      <c r="GZ131" s="19"/>
      <c r="HA131" s="19"/>
      <c r="HB131" s="19"/>
      <c r="HC131" s="19"/>
      <c r="HD131" s="19"/>
      <c r="HE131" s="19"/>
      <c r="HF131" s="19"/>
      <c r="HG131" s="19"/>
      <c r="HH131" s="19"/>
      <c r="HI131" s="19"/>
      <c r="HJ131" s="19"/>
      <c r="HK131" s="19"/>
      <c r="HL131" s="19"/>
      <c r="HM131" s="19"/>
      <c r="HN131" s="19"/>
      <c r="HO131" s="19"/>
      <c r="HP131" s="19"/>
      <c r="HQ131" s="19"/>
      <c r="HR131" s="19"/>
      <c r="HS131" s="19"/>
      <c r="HT131" s="19"/>
      <c r="HU131" s="19"/>
      <c r="HV131" s="19"/>
      <c r="HW131" s="19"/>
      <c r="HX131" s="19"/>
      <c r="HY131" s="19"/>
      <c r="HZ131" s="19"/>
      <c r="IA131" s="19"/>
      <c r="IB131" s="19"/>
      <c r="IC131" s="19"/>
      <c r="ID131" s="19"/>
      <c r="IE131" s="19"/>
      <c r="IF131" s="19"/>
    </row>
    <row r="132" spans="1:240" s="38" customFormat="1" ht="47.25">
      <c r="A132" s="47" t="s">
        <v>222</v>
      </c>
      <c r="B132" s="14" t="s">
        <v>226</v>
      </c>
      <c r="C132" s="15">
        <v>5000</v>
      </c>
      <c r="D132" s="16">
        <v>5000</v>
      </c>
      <c r="E132" s="16">
        <v>5000</v>
      </c>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c r="CV132" s="19"/>
      <c r="CW132" s="19"/>
      <c r="CX132" s="19"/>
      <c r="CY132" s="19"/>
      <c r="CZ132" s="19"/>
      <c r="DA132" s="19"/>
      <c r="DB132" s="19"/>
      <c r="DC132" s="19"/>
      <c r="DD132" s="19"/>
      <c r="DE132" s="19"/>
      <c r="DF132" s="19"/>
      <c r="DG132" s="19"/>
      <c r="DH132" s="19"/>
      <c r="DI132" s="19"/>
      <c r="DJ132" s="19"/>
      <c r="DK132" s="19"/>
      <c r="DL132" s="19"/>
      <c r="DM132" s="19"/>
      <c r="DN132" s="19"/>
      <c r="DO132" s="19"/>
      <c r="DP132" s="19"/>
      <c r="DQ132" s="19"/>
      <c r="DR132" s="19"/>
      <c r="DS132" s="19"/>
      <c r="DT132" s="19"/>
      <c r="DU132" s="19"/>
      <c r="DV132" s="19"/>
      <c r="DW132" s="19"/>
      <c r="DX132" s="19"/>
      <c r="DY132" s="19"/>
      <c r="DZ132" s="19"/>
      <c r="EA132" s="19"/>
      <c r="EB132" s="19"/>
      <c r="EC132" s="19"/>
      <c r="ED132" s="19"/>
      <c r="EE132" s="19"/>
      <c r="EF132" s="19"/>
      <c r="EG132" s="19"/>
      <c r="EH132" s="19"/>
      <c r="EI132" s="19"/>
      <c r="EJ132" s="19"/>
      <c r="EK132" s="19"/>
      <c r="EL132" s="19"/>
      <c r="EM132" s="19"/>
      <c r="EN132" s="19"/>
      <c r="EO132" s="19"/>
      <c r="EP132" s="19"/>
      <c r="EQ132" s="19"/>
      <c r="ER132" s="19"/>
      <c r="ES132" s="19"/>
      <c r="ET132" s="19"/>
      <c r="EU132" s="19"/>
      <c r="EV132" s="19"/>
      <c r="EW132" s="19"/>
      <c r="EX132" s="19"/>
      <c r="EY132" s="19"/>
      <c r="EZ132" s="19"/>
      <c r="FA132" s="19"/>
      <c r="FB132" s="19"/>
      <c r="FC132" s="19"/>
      <c r="FD132" s="19"/>
      <c r="FE132" s="19"/>
      <c r="FF132" s="19"/>
      <c r="FG132" s="19"/>
      <c r="FH132" s="19"/>
      <c r="FI132" s="19"/>
      <c r="FJ132" s="19"/>
      <c r="FK132" s="19"/>
      <c r="FL132" s="19"/>
      <c r="FM132" s="19"/>
      <c r="FN132" s="19"/>
      <c r="FO132" s="19"/>
      <c r="FP132" s="19"/>
      <c r="FQ132" s="19"/>
      <c r="FR132" s="19"/>
      <c r="FS132" s="19"/>
      <c r="FT132" s="19"/>
      <c r="FU132" s="19"/>
      <c r="FV132" s="19"/>
      <c r="FW132" s="19"/>
      <c r="FX132" s="19"/>
      <c r="FY132" s="19"/>
      <c r="FZ132" s="19"/>
      <c r="GA132" s="19"/>
      <c r="GB132" s="19"/>
      <c r="GC132" s="19"/>
      <c r="GD132" s="19"/>
      <c r="GE132" s="19"/>
      <c r="GF132" s="19"/>
      <c r="GG132" s="19"/>
      <c r="GH132" s="19"/>
      <c r="GI132" s="19"/>
      <c r="GJ132" s="19"/>
      <c r="GK132" s="19"/>
      <c r="GL132" s="19"/>
      <c r="GM132" s="19"/>
      <c r="GN132" s="19"/>
      <c r="GO132" s="19"/>
      <c r="GP132" s="19"/>
      <c r="GQ132" s="19"/>
      <c r="GR132" s="19"/>
      <c r="GS132" s="19"/>
      <c r="GT132" s="19"/>
      <c r="GU132" s="19"/>
      <c r="GV132" s="19"/>
      <c r="GW132" s="19"/>
      <c r="GX132" s="19"/>
      <c r="GY132" s="19"/>
      <c r="GZ132" s="19"/>
      <c r="HA132" s="19"/>
      <c r="HB132" s="19"/>
      <c r="HC132" s="19"/>
      <c r="HD132" s="19"/>
      <c r="HE132" s="19"/>
      <c r="HF132" s="19"/>
      <c r="HG132" s="19"/>
      <c r="HH132" s="19"/>
      <c r="HI132" s="19"/>
      <c r="HJ132" s="19"/>
      <c r="HK132" s="19"/>
      <c r="HL132" s="19"/>
      <c r="HM132" s="19"/>
      <c r="HN132" s="19"/>
      <c r="HO132" s="19"/>
      <c r="HP132" s="19"/>
      <c r="HQ132" s="19"/>
      <c r="HR132" s="19"/>
      <c r="HS132" s="19"/>
      <c r="HT132" s="19"/>
      <c r="HU132" s="19"/>
      <c r="HV132" s="19"/>
      <c r="HW132" s="19"/>
      <c r="HX132" s="19"/>
      <c r="HY132" s="19"/>
      <c r="HZ132" s="19"/>
      <c r="IA132" s="19"/>
      <c r="IB132" s="19"/>
      <c r="IC132" s="19"/>
      <c r="ID132" s="19"/>
      <c r="IE132" s="19"/>
      <c r="IF132" s="19"/>
    </row>
    <row r="133" spans="1:240" s="38" customFormat="1" ht="78.75">
      <c r="A133" s="47" t="s">
        <v>222</v>
      </c>
      <c r="B133" s="14" t="s">
        <v>227</v>
      </c>
      <c r="C133" s="15">
        <v>72345.3</v>
      </c>
      <c r="D133" s="16">
        <v>68728</v>
      </c>
      <c r="E133" s="16">
        <v>65110.7</v>
      </c>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c r="ES133" s="19"/>
      <c r="ET133" s="19"/>
      <c r="EU133" s="19"/>
      <c r="EV133" s="19"/>
      <c r="EW133" s="19"/>
      <c r="EX133" s="19"/>
      <c r="EY133" s="19"/>
      <c r="EZ133" s="19"/>
      <c r="FA133" s="19"/>
      <c r="FB133" s="19"/>
      <c r="FC133" s="19"/>
      <c r="FD133" s="19"/>
      <c r="FE133" s="19"/>
      <c r="FF133" s="19"/>
      <c r="FG133" s="19"/>
      <c r="FH133" s="19"/>
      <c r="FI133" s="19"/>
      <c r="FJ133" s="19"/>
      <c r="FK133" s="19"/>
      <c r="FL133" s="19"/>
      <c r="FM133" s="19"/>
      <c r="FN133" s="19"/>
      <c r="FO133" s="19"/>
      <c r="FP133" s="19"/>
      <c r="FQ133" s="19"/>
      <c r="FR133" s="19"/>
      <c r="FS133" s="19"/>
      <c r="FT133" s="19"/>
      <c r="FU133" s="19"/>
      <c r="FV133" s="19"/>
      <c r="FW133" s="19"/>
      <c r="FX133" s="19"/>
      <c r="FY133" s="19"/>
      <c r="FZ133" s="19"/>
      <c r="GA133" s="19"/>
      <c r="GB133" s="19"/>
      <c r="GC133" s="19"/>
      <c r="GD133" s="19"/>
      <c r="GE133" s="19"/>
      <c r="GF133" s="19"/>
      <c r="GG133" s="19"/>
      <c r="GH133" s="19"/>
      <c r="GI133" s="19"/>
      <c r="GJ133" s="19"/>
      <c r="GK133" s="19"/>
      <c r="GL133" s="19"/>
      <c r="GM133" s="19"/>
      <c r="GN133" s="19"/>
      <c r="GO133" s="19"/>
      <c r="GP133" s="19"/>
      <c r="GQ133" s="19"/>
      <c r="GR133" s="19"/>
      <c r="GS133" s="19"/>
      <c r="GT133" s="19"/>
      <c r="GU133" s="19"/>
      <c r="GV133" s="19"/>
      <c r="GW133" s="19"/>
      <c r="GX133" s="19"/>
      <c r="GY133" s="19"/>
      <c r="GZ133" s="19"/>
      <c r="HA133" s="19"/>
      <c r="HB133" s="19"/>
      <c r="HC133" s="19"/>
      <c r="HD133" s="19"/>
      <c r="HE133" s="19"/>
      <c r="HF133" s="19"/>
      <c r="HG133" s="19"/>
      <c r="HH133" s="19"/>
      <c r="HI133" s="19"/>
      <c r="HJ133" s="19"/>
      <c r="HK133" s="19"/>
      <c r="HL133" s="19"/>
      <c r="HM133" s="19"/>
      <c r="HN133" s="19"/>
      <c r="HO133" s="19"/>
      <c r="HP133" s="19"/>
      <c r="HQ133" s="19"/>
      <c r="HR133" s="19"/>
      <c r="HS133" s="19"/>
      <c r="HT133" s="19"/>
      <c r="HU133" s="19"/>
      <c r="HV133" s="19"/>
      <c r="HW133" s="19"/>
      <c r="HX133" s="19"/>
      <c r="HY133" s="19"/>
      <c r="HZ133" s="19"/>
      <c r="IA133" s="19"/>
      <c r="IB133" s="19"/>
      <c r="IC133" s="19"/>
      <c r="ID133" s="19"/>
      <c r="IE133" s="19"/>
      <c r="IF133" s="19"/>
    </row>
    <row r="134" spans="1:240" s="38" customFormat="1" ht="47.25">
      <c r="A134" s="47" t="s">
        <v>222</v>
      </c>
      <c r="B134" s="14" t="s">
        <v>228</v>
      </c>
      <c r="C134" s="15">
        <v>7094.4</v>
      </c>
      <c r="D134" s="16">
        <v>6984.9</v>
      </c>
      <c r="E134" s="16">
        <v>6992.7</v>
      </c>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c r="ES134" s="19"/>
      <c r="ET134" s="19"/>
      <c r="EU134" s="19"/>
      <c r="EV134" s="19"/>
      <c r="EW134" s="19"/>
      <c r="EX134" s="19"/>
      <c r="EY134" s="19"/>
      <c r="EZ134" s="19"/>
      <c r="FA134" s="19"/>
      <c r="FB134" s="19"/>
      <c r="FC134" s="19"/>
      <c r="FD134" s="19"/>
      <c r="FE134" s="19"/>
      <c r="FF134" s="19"/>
      <c r="FG134" s="19"/>
      <c r="FH134" s="19"/>
      <c r="FI134" s="19"/>
      <c r="FJ134" s="19"/>
      <c r="FK134" s="19"/>
      <c r="FL134" s="19"/>
      <c r="FM134" s="19"/>
      <c r="FN134" s="19"/>
      <c r="FO134" s="19"/>
      <c r="FP134" s="19"/>
      <c r="FQ134" s="19"/>
      <c r="FR134" s="19"/>
      <c r="FS134" s="19"/>
      <c r="FT134" s="19"/>
      <c r="FU134" s="19"/>
      <c r="FV134" s="19"/>
      <c r="FW134" s="19"/>
      <c r="FX134" s="19"/>
      <c r="FY134" s="19"/>
      <c r="FZ134" s="19"/>
      <c r="GA134" s="19"/>
      <c r="GB134" s="19"/>
      <c r="GC134" s="19"/>
      <c r="GD134" s="19"/>
      <c r="GE134" s="19"/>
      <c r="GF134" s="19"/>
      <c r="GG134" s="19"/>
      <c r="GH134" s="19"/>
      <c r="GI134" s="19"/>
      <c r="GJ134" s="19"/>
      <c r="GK134" s="19"/>
      <c r="GL134" s="19"/>
      <c r="GM134" s="19"/>
      <c r="GN134" s="19"/>
      <c r="GO134" s="19"/>
      <c r="GP134" s="19"/>
      <c r="GQ134" s="19"/>
      <c r="GR134" s="19"/>
      <c r="GS134" s="19"/>
      <c r="GT134" s="19"/>
      <c r="GU134" s="19"/>
      <c r="GV134" s="19"/>
      <c r="GW134" s="19"/>
      <c r="GX134" s="19"/>
      <c r="GY134" s="19"/>
      <c r="GZ134" s="19"/>
      <c r="HA134" s="19"/>
      <c r="HB134" s="19"/>
      <c r="HC134" s="19"/>
      <c r="HD134" s="19"/>
      <c r="HE134" s="19"/>
      <c r="HF134" s="19"/>
      <c r="HG134" s="19"/>
      <c r="HH134" s="19"/>
      <c r="HI134" s="19"/>
      <c r="HJ134" s="19"/>
      <c r="HK134" s="19"/>
      <c r="HL134" s="19"/>
      <c r="HM134" s="19"/>
      <c r="HN134" s="19"/>
      <c r="HO134" s="19"/>
      <c r="HP134" s="19"/>
      <c r="HQ134" s="19"/>
      <c r="HR134" s="19"/>
      <c r="HS134" s="19"/>
      <c r="HT134" s="19"/>
      <c r="HU134" s="19"/>
      <c r="HV134" s="19"/>
      <c r="HW134" s="19"/>
      <c r="HX134" s="19"/>
      <c r="HY134" s="19"/>
      <c r="HZ134" s="19"/>
      <c r="IA134" s="19"/>
      <c r="IB134" s="19"/>
      <c r="IC134" s="19"/>
      <c r="ID134" s="19"/>
      <c r="IE134" s="19"/>
      <c r="IF134" s="19"/>
    </row>
    <row r="135" spans="1:240" s="38" customFormat="1" ht="94.5">
      <c r="A135" s="47" t="s">
        <v>222</v>
      </c>
      <c r="B135" s="12" t="s">
        <v>229</v>
      </c>
      <c r="C135" s="15">
        <v>8244.1</v>
      </c>
      <c r="D135" s="16">
        <v>25697</v>
      </c>
      <c r="E135" s="16">
        <v>25697</v>
      </c>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19"/>
      <c r="EB135" s="19"/>
      <c r="EC135" s="19"/>
      <c r="ED135" s="19"/>
      <c r="EE135" s="19"/>
      <c r="EF135" s="19"/>
      <c r="EG135" s="19"/>
      <c r="EH135" s="19"/>
      <c r="EI135" s="19"/>
      <c r="EJ135" s="19"/>
      <c r="EK135" s="19"/>
      <c r="EL135" s="19"/>
      <c r="EM135" s="19"/>
      <c r="EN135" s="19"/>
      <c r="EO135" s="19"/>
      <c r="EP135" s="19"/>
      <c r="EQ135" s="19"/>
      <c r="ER135" s="19"/>
      <c r="ES135" s="19"/>
      <c r="ET135" s="19"/>
      <c r="EU135" s="19"/>
      <c r="EV135" s="19"/>
      <c r="EW135" s="19"/>
      <c r="EX135" s="19"/>
      <c r="EY135" s="19"/>
      <c r="EZ135" s="19"/>
      <c r="FA135" s="19"/>
      <c r="FB135" s="19"/>
      <c r="FC135" s="19"/>
      <c r="FD135" s="19"/>
      <c r="FE135" s="19"/>
      <c r="FF135" s="19"/>
      <c r="FG135" s="19"/>
      <c r="FH135" s="19"/>
      <c r="FI135" s="19"/>
      <c r="FJ135" s="19"/>
      <c r="FK135" s="19"/>
      <c r="FL135" s="19"/>
      <c r="FM135" s="19"/>
      <c r="FN135" s="19"/>
      <c r="FO135" s="19"/>
      <c r="FP135" s="19"/>
      <c r="FQ135" s="19"/>
      <c r="FR135" s="19"/>
      <c r="FS135" s="19"/>
      <c r="FT135" s="19"/>
      <c r="FU135" s="19"/>
      <c r="FV135" s="19"/>
      <c r="FW135" s="19"/>
      <c r="FX135" s="19"/>
      <c r="FY135" s="19"/>
      <c r="FZ135" s="19"/>
      <c r="GA135" s="19"/>
      <c r="GB135" s="19"/>
      <c r="GC135" s="19"/>
      <c r="GD135" s="19"/>
      <c r="GE135" s="19"/>
      <c r="GF135" s="19"/>
      <c r="GG135" s="19"/>
      <c r="GH135" s="19"/>
      <c r="GI135" s="19"/>
      <c r="GJ135" s="19"/>
      <c r="GK135" s="19"/>
      <c r="GL135" s="19"/>
      <c r="GM135" s="19"/>
      <c r="GN135" s="19"/>
      <c r="GO135" s="19"/>
      <c r="GP135" s="19"/>
      <c r="GQ135" s="19"/>
      <c r="GR135" s="19"/>
      <c r="GS135" s="19"/>
      <c r="GT135" s="19"/>
      <c r="GU135" s="19"/>
      <c r="GV135" s="19"/>
      <c r="GW135" s="19"/>
      <c r="GX135" s="19"/>
      <c r="GY135" s="19"/>
      <c r="GZ135" s="19"/>
      <c r="HA135" s="19"/>
      <c r="HB135" s="19"/>
      <c r="HC135" s="19"/>
      <c r="HD135" s="19"/>
      <c r="HE135" s="19"/>
      <c r="HF135" s="19"/>
      <c r="HG135" s="19"/>
      <c r="HH135" s="19"/>
      <c r="HI135" s="19"/>
      <c r="HJ135" s="19"/>
      <c r="HK135" s="19"/>
      <c r="HL135" s="19"/>
      <c r="HM135" s="19"/>
      <c r="HN135" s="19"/>
      <c r="HO135" s="19"/>
      <c r="HP135" s="19"/>
      <c r="HQ135" s="19"/>
      <c r="HR135" s="19"/>
      <c r="HS135" s="19"/>
      <c r="HT135" s="19"/>
      <c r="HU135" s="19"/>
      <c r="HV135" s="19"/>
      <c r="HW135" s="19"/>
      <c r="HX135" s="19"/>
      <c r="HY135" s="19"/>
      <c r="HZ135" s="19"/>
      <c r="IA135" s="19"/>
      <c r="IB135" s="19"/>
      <c r="IC135" s="19"/>
      <c r="ID135" s="19"/>
      <c r="IE135" s="19"/>
      <c r="IF135" s="19"/>
    </row>
    <row r="136" spans="1:240" s="38" customFormat="1" ht="31.5">
      <c r="A136" s="47" t="s">
        <v>222</v>
      </c>
      <c r="B136" s="12" t="s">
        <v>230</v>
      </c>
      <c r="C136" s="15">
        <v>28900</v>
      </c>
      <c r="D136" s="16">
        <v>0</v>
      </c>
      <c r="E136" s="16">
        <v>0</v>
      </c>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c r="CW136" s="19"/>
      <c r="CX136" s="19"/>
      <c r="CY136" s="19"/>
      <c r="CZ136" s="19"/>
      <c r="DA136" s="19"/>
      <c r="DB136" s="19"/>
      <c r="DC136" s="19"/>
      <c r="DD136" s="19"/>
      <c r="DE136" s="19"/>
      <c r="DF136" s="19"/>
      <c r="DG136" s="19"/>
      <c r="DH136" s="19"/>
      <c r="DI136" s="19"/>
      <c r="DJ136" s="19"/>
      <c r="DK136" s="19"/>
      <c r="DL136" s="19"/>
      <c r="DM136" s="19"/>
      <c r="DN136" s="19"/>
      <c r="DO136" s="19"/>
      <c r="DP136" s="19"/>
      <c r="DQ136" s="19"/>
      <c r="DR136" s="19"/>
      <c r="DS136" s="19"/>
      <c r="DT136" s="19"/>
      <c r="DU136" s="19"/>
      <c r="DV136" s="19"/>
      <c r="DW136" s="19"/>
      <c r="DX136" s="19"/>
      <c r="DY136" s="19"/>
      <c r="DZ136" s="19"/>
      <c r="EA136" s="19"/>
      <c r="EB136" s="19"/>
      <c r="EC136" s="19"/>
      <c r="ED136" s="19"/>
      <c r="EE136" s="19"/>
      <c r="EF136" s="19"/>
      <c r="EG136" s="19"/>
      <c r="EH136" s="19"/>
      <c r="EI136" s="19"/>
      <c r="EJ136" s="19"/>
      <c r="EK136" s="19"/>
      <c r="EL136" s="19"/>
      <c r="EM136" s="19"/>
      <c r="EN136" s="19"/>
      <c r="EO136" s="19"/>
      <c r="EP136" s="19"/>
      <c r="EQ136" s="19"/>
      <c r="ER136" s="19"/>
      <c r="ES136" s="19"/>
      <c r="ET136" s="19"/>
      <c r="EU136" s="19"/>
      <c r="EV136" s="19"/>
      <c r="EW136" s="19"/>
      <c r="EX136" s="19"/>
      <c r="EY136" s="19"/>
      <c r="EZ136" s="19"/>
      <c r="FA136" s="19"/>
      <c r="FB136" s="19"/>
      <c r="FC136" s="19"/>
      <c r="FD136" s="19"/>
      <c r="FE136" s="19"/>
      <c r="FF136" s="19"/>
      <c r="FG136" s="19"/>
      <c r="FH136" s="19"/>
      <c r="FI136" s="19"/>
      <c r="FJ136" s="19"/>
      <c r="FK136" s="19"/>
      <c r="FL136" s="19"/>
      <c r="FM136" s="19"/>
      <c r="FN136" s="19"/>
      <c r="FO136" s="19"/>
      <c r="FP136" s="19"/>
      <c r="FQ136" s="19"/>
      <c r="FR136" s="19"/>
      <c r="FS136" s="19"/>
      <c r="FT136" s="19"/>
      <c r="FU136" s="19"/>
      <c r="FV136" s="19"/>
      <c r="FW136" s="19"/>
      <c r="FX136" s="19"/>
      <c r="FY136" s="19"/>
      <c r="FZ136" s="19"/>
      <c r="GA136" s="19"/>
      <c r="GB136" s="19"/>
      <c r="GC136" s="19"/>
      <c r="GD136" s="19"/>
      <c r="GE136" s="19"/>
      <c r="GF136" s="19"/>
      <c r="GG136" s="19"/>
      <c r="GH136" s="19"/>
      <c r="GI136" s="19"/>
      <c r="GJ136" s="19"/>
      <c r="GK136" s="19"/>
      <c r="GL136" s="19"/>
      <c r="GM136" s="19"/>
      <c r="GN136" s="19"/>
      <c r="GO136" s="19"/>
      <c r="GP136" s="19"/>
      <c r="GQ136" s="19"/>
      <c r="GR136" s="19"/>
      <c r="GS136" s="19"/>
      <c r="GT136" s="19"/>
      <c r="GU136" s="19"/>
      <c r="GV136" s="19"/>
      <c r="GW136" s="19"/>
      <c r="GX136" s="19"/>
      <c r="GY136" s="19"/>
      <c r="GZ136" s="19"/>
      <c r="HA136" s="19"/>
      <c r="HB136" s="19"/>
      <c r="HC136" s="19"/>
      <c r="HD136" s="19"/>
      <c r="HE136" s="19"/>
      <c r="HF136" s="19"/>
      <c r="HG136" s="19"/>
      <c r="HH136" s="19"/>
      <c r="HI136" s="19"/>
      <c r="HJ136" s="19"/>
      <c r="HK136" s="19"/>
      <c r="HL136" s="19"/>
      <c r="HM136" s="19"/>
      <c r="HN136" s="19"/>
      <c r="HO136" s="19"/>
      <c r="HP136" s="19"/>
      <c r="HQ136" s="19"/>
      <c r="HR136" s="19"/>
      <c r="HS136" s="19"/>
      <c r="HT136" s="19"/>
      <c r="HU136" s="19"/>
      <c r="HV136" s="19"/>
      <c r="HW136" s="19"/>
      <c r="HX136" s="19"/>
      <c r="HY136" s="19"/>
      <c r="HZ136" s="19"/>
      <c r="IA136" s="19"/>
      <c r="IB136" s="19"/>
      <c r="IC136" s="19"/>
      <c r="ID136" s="19"/>
      <c r="IE136" s="19"/>
      <c r="IF136" s="19"/>
    </row>
    <row r="137" spans="1:240" ht="31.5">
      <c r="A137" s="5" t="s">
        <v>231</v>
      </c>
      <c r="B137" s="14" t="s">
        <v>232</v>
      </c>
      <c r="C137" s="15">
        <v>24331.9</v>
      </c>
      <c r="D137" s="15">
        <v>24331.9</v>
      </c>
      <c r="E137" s="15">
        <v>24331.9</v>
      </c>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c r="CW137" s="19"/>
      <c r="CX137" s="19"/>
      <c r="CY137" s="19"/>
      <c r="CZ137" s="19"/>
      <c r="DA137" s="19"/>
      <c r="DB137" s="19"/>
      <c r="DC137" s="19"/>
      <c r="DD137" s="19"/>
      <c r="DE137" s="19"/>
      <c r="DF137" s="19"/>
      <c r="DG137" s="19"/>
      <c r="DH137" s="19"/>
      <c r="DI137" s="19"/>
      <c r="DJ137" s="19"/>
      <c r="DK137" s="19"/>
      <c r="DL137" s="19"/>
      <c r="DM137" s="19"/>
      <c r="DN137" s="19"/>
      <c r="DO137" s="19"/>
      <c r="DP137" s="19"/>
      <c r="DQ137" s="19"/>
      <c r="DR137" s="19"/>
      <c r="DS137" s="19"/>
      <c r="DT137" s="19"/>
      <c r="DU137" s="19"/>
      <c r="DV137" s="19"/>
      <c r="DW137" s="19"/>
      <c r="DX137" s="19"/>
      <c r="DY137" s="19"/>
      <c r="DZ137" s="19"/>
      <c r="EA137" s="19"/>
      <c r="EB137" s="19"/>
      <c r="EC137" s="19"/>
      <c r="ED137" s="19"/>
      <c r="EE137" s="19"/>
      <c r="EF137" s="19"/>
      <c r="EG137" s="19"/>
      <c r="EH137" s="19"/>
      <c r="EI137" s="19"/>
      <c r="EJ137" s="19"/>
      <c r="EK137" s="19"/>
      <c r="EL137" s="19"/>
      <c r="EM137" s="19"/>
      <c r="EN137" s="19"/>
      <c r="EO137" s="19"/>
      <c r="EP137" s="19"/>
      <c r="EQ137" s="19"/>
      <c r="ER137" s="19"/>
      <c r="ES137" s="19"/>
      <c r="ET137" s="19"/>
      <c r="EU137" s="19"/>
      <c r="EV137" s="19"/>
      <c r="EW137" s="19"/>
      <c r="EX137" s="19"/>
      <c r="EY137" s="19"/>
      <c r="EZ137" s="19"/>
      <c r="FA137" s="19"/>
      <c r="FB137" s="19"/>
      <c r="FC137" s="19"/>
      <c r="FD137" s="19"/>
      <c r="FE137" s="19"/>
      <c r="FF137" s="19"/>
      <c r="FG137" s="19"/>
      <c r="FH137" s="19"/>
      <c r="FI137" s="19"/>
      <c r="FJ137" s="19"/>
      <c r="FK137" s="19"/>
      <c r="FL137" s="19"/>
      <c r="FM137" s="19"/>
      <c r="FN137" s="19"/>
      <c r="FO137" s="19"/>
      <c r="FP137" s="19"/>
      <c r="FQ137" s="19"/>
      <c r="FR137" s="19"/>
      <c r="FS137" s="19"/>
      <c r="FT137" s="19"/>
      <c r="FU137" s="19"/>
      <c r="FV137" s="19"/>
      <c r="FW137" s="19"/>
      <c r="FX137" s="19"/>
      <c r="FY137" s="19"/>
      <c r="FZ137" s="19"/>
      <c r="GA137" s="19"/>
      <c r="GB137" s="19"/>
      <c r="GC137" s="19"/>
      <c r="GD137" s="19"/>
      <c r="GE137" s="19"/>
      <c r="GF137" s="19"/>
      <c r="GG137" s="19"/>
      <c r="GH137" s="19"/>
      <c r="GI137" s="19"/>
      <c r="GJ137" s="19"/>
      <c r="GK137" s="19"/>
      <c r="GL137" s="19"/>
      <c r="GM137" s="19"/>
      <c r="GN137" s="19"/>
      <c r="GO137" s="19"/>
      <c r="GP137" s="19"/>
      <c r="GQ137" s="19"/>
      <c r="GR137" s="19"/>
      <c r="GS137" s="19"/>
      <c r="GT137" s="19"/>
      <c r="GU137" s="19"/>
      <c r="GV137" s="19"/>
      <c r="GW137" s="19"/>
      <c r="GX137" s="19"/>
      <c r="GY137" s="19"/>
      <c r="GZ137" s="19"/>
      <c r="HA137" s="19"/>
      <c r="HB137" s="19"/>
      <c r="HC137" s="19"/>
      <c r="HD137" s="19"/>
      <c r="HE137" s="19"/>
      <c r="HF137" s="19"/>
      <c r="HG137" s="19"/>
      <c r="HH137" s="19"/>
      <c r="HI137" s="19"/>
      <c r="HJ137" s="19"/>
      <c r="HK137" s="19"/>
      <c r="HL137" s="19"/>
      <c r="HM137" s="19"/>
      <c r="HN137" s="19"/>
      <c r="HO137" s="19"/>
      <c r="HP137" s="19"/>
      <c r="HQ137" s="19"/>
      <c r="HR137" s="19"/>
      <c r="HS137" s="19"/>
      <c r="HT137" s="19"/>
      <c r="HU137" s="19"/>
      <c r="HV137" s="19"/>
      <c r="HW137" s="19"/>
      <c r="HX137" s="19"/>
      <c r="HY137" s="19"/>
      <c r="HZ137" s="19"/>
      <c r="IA137" s="19"/>
      <c r="IB137" s="19"/>
      <c r="IC137" s="19"/>
      <c r="ID137" s="19"/>
      <c r="IE137" s="19"/>
      <c r="IF137" s="19"/>
    </row>
    <row r="138" spans="1:240" s="38" customFormat="1" ht="47.25">
      <c r="A138" s="5" t="s">
        <v>233</v>
      </c>
      <c r="B138" s="12" t="s">
        <v>234</v>
      </c>
      <c r="C138" s="15">
        <v>1584.9</v>
      </c>
      <c r="D138" s="15">
        <v>1584.9</v>
      </c>
      <c r="E138" s="15">
        <v>1584.9</v>
      </c>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c r="CW138" s="19"/>
      <c r="CX138" s="19"/>
      <c r="CY138" s="19"/>
      <c r="CZ138" s="19"/>
      <c r="DA138" s="19"/>
      <c r="DB138" s="19"/>
      <c r="DC138" s="19"/>
      <c r="DD138" s="19"/>
      <c r="DE138" s="19"/>
      <c r="DF138" s="19"/>
      <c r="DG138" s="19"/>
      <c r="DH138" s="19"/>
      <c r="DI138" s="19"/>
      <c r="DJ138" s="19"/>
      <c r="DK138" s="19"/>
      <c r="DL138" s="19"/>
      <c r="DM138" s="19"/>
      <c r="DN138" s="19"/>
      <c r="DO138" s="19"/>
      <c r="DP138" s="19"/>
      <c r="DQ138" s="19"/>
      <c r="DR138" s="19"/>
      <c r="DS138" s="19"/>
      <c r="DT138" s="19"/>
      <c r="DU138" s="19"/>
      <c r="DV138" s="19"/>
      <c r="DW138" s="19"/>
      <c r="DX138" s="19"/>
      <c r="DY138" s="19"/>
      <c r="DZ138" s="19"/>
      <c r="EA138" s="19"/>
      <c r="EB138" s="19"/>
      <c r="EC138" s="19"/>
      <c r="ED138" s="19"/>
      <c r="EE138" s="19"/>
      <c r="EF138" s="19"/>
      <c r="EG138" s="19"/>
      <c r="EH138" s="19"/>
      <c r="EI138" s="19"/>
      <c r="EJ138" s="19"/>
      <c r="EK138" s="19"/>
      <c r="EL138" s="19"/>
      <c r="EM138" s="19"/>
      <c r="EN138" s="19"/>
      <c r="EO138" s="19"/>
      <c r="EP138" s="19"/>
      <c r="EQ138" s="19"/>
      <c r="ER138" s="19"/>
      <c r="ES138" s="19"/>
      <c r="ET138" s="19"/>
      <c r="EU138" s="19"/>
      <c r="EV138" s="19"/>
      <c r="EW138" s="19"/>
      <c r="EX138" s="19"/>
      <c r="EY138" s="19"/>
      <c r="EZ138" s="19"/>
      <c r="FA138" s="19"/>
      <c r="FB138" s="19"/>
      <c r="FC138" s="19"/>
      <c r="FD138" s="19"/>
      <c r="FE138" s="19"/>
      <c r="FF138" s="19"/>
      <c r="FG138" s="19"/>
      <c r="FH138" s="19"/>
      <c r="FI138" s="19"/>
      <c r="FJ138" s="19"/>
      <c r="FK138" s="19"/>
      <c r="FL138" s="19"/>
      <c r="FM138" s="19"/>
      <c r="FN138" s="19"/>
      <c r="FO138" s="19"/>
      <c r="FP138" s="19"/>
      <c r="FQ138" s="19"/>
      <c r="FR138" s="19"/>
      <c r="FS138" s="19"/>
      <c r="FT138" s="19"/>
      <c r="FU138" s="19"/>
      <c r="FV138" s="19"/>
      <c r="FW138" s="19"/>
      <c r="FX138" s="19"/>
      <c r="FY138" s="19"/>
      <c r="FZ138" s="19"/>
      <c r="GA138" s="19"/>
      <c r="GB138" s="19"/>
      <c r="GC138" s="19"/>
      <c r="GD138" s="19"/>
      <c r="GE138" s="19"/>
      <c r="GF138" s="19"/>
      <c r="GG138" s="19"/>
      <c r="GH138" s="19"/>
      <c r="GI138" s="19"/>
      <c r="GJ138" s="19"/>
      <c r="GK138" s="19"/>
      <c r="GL138" s="19"/>
      <c r="GM138" s="19"/>
      <c r="GN138" s="19"/>
      <c r="GO138" s="19"/>
      <c r="GP138" s="19"/>
      <c r="GQ138" s="19"/>
      <c r="GR138" s="19"/>
      <c r="GS138" s="19"/>
      <c r="GT138" s="19"/>
      <c r="GU138" s="19"/>
      <c r="GV138" s="19"/>
      <c r="GW138" s="19"/>
      <c r="GX138" s="19"/>
      <c r="GY138" s="19"/>
      <c r="GZ138" s="19"/>
      <c r="HA138" s="19"/>
      <c r="HB138" s="19"/>
      <c r="HC138" s="19"/>
      <c r="HD138" s="19"/>
      <c r="HE138" s="19"/>
      <c r="HF138" s="19"/>
      <c r="HG138" s="19"/>
      <c r="HH138" s="19"/>
      <c r="HI138" s="19"/>
      <c r="HJ138" s="19"/>
      <c r="HK138" s="19"/>
      <c r="HL138" s="19"/>
      <c r="HM138" s="19"/>
      <c r="HN138" s="19"/>
      <c r="HO138" s="19"/>
      <c r="HP138" s="19"/>
      <c r="HQ138" s="19"/>
      <c r="HR138" s="19"/>
      <c r="HS138" s="19"/>
      <c r="HT138" s="19"/>
      <c r="HU138" s="19"/>
      <c r="HV138" s="19"/>
      <c r="HW138" s="19"/>
      <c r="HX138" s="19"/>
      <c r="HY138" s="19"/>
      <c r="HZ138" s="19"/>
      <c r="IA138" s="19"/>
      <c r="IB138" s="19"/>
      <c r="IC138" s="19"/>
      <c r="ID138" s="19"/>
      <c r="IE138" s="19"/>
      <c r="IF138" s="19"/>
    </row>
    <row r="139" spans="1:240" s="38" customFormat="1" ht="63">
      <c r="A139" s="5" t="s">
        <v>233</v>
      </c>
      <c r="B139" s="12" t="s">
        <v>235</v>
      </c>
      <c r="C139" s="15">
        <v>704.4</v>
      </c>
      <c r="D139" s="15">
        <v>704.4</v>
      </c>
      <c r="E139" s="15">
        <v>704.4</v>
      </c>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19"/>
      <c r="DL139" s="19"/>
      <c r="DM139" s="19"/>
      <c r="DN139" s="19"/>
      <c r="DO139" s="19"/>
      <c r="DP139" s="19"/>
      <c r="DQ139" s="19"/>
      <c r="DR139" s="19"/>
      <c r="DS139" s="19"/>
      <c r="DT139" s="19"/>
      <c r="DU139" s="19"/>
      <c r="DV139" s="19"/>
      <c r="DW139" s="19"/>
      <c r="DX139" s="19"/>
      <c r="DY139" s="19"/>
      <c r="DZ139" s="19"/>
      <c r="EA139" s="19"/>
      <c r="EB139" s="19"/>
      <c r="EC139" s="19"/>
      <c r="ED139" s="19"/>
      <c r="EE139" s="19"/>
      <c r="EF139" s="19"/>
      <c r="EG139" s="19"/>
      <c r="EH139" s="19"/>
      <c r="EI139" s="19"/>
      <c r="EJ139" s="19"/>
      <c r="EK139" s="19"/>
      <c r="EL139" s="19"/>
      <c r="EM139" s="19"/>
      <c r="EN139" s="19"/>
      <c r="EO139" s="19"/>
      <c r="EP139" s="19"/>
      <c r="EQ139" s="19"/>
      <c r="ER139" s="19"/>
      <c r="ES139" s="19"/>
      <c r="ET139" s="19"/>
      <c r="EU139" s="19"/>
      <c r="EV139" s="19"/>
      <c r="EW139" s="19"/>
      <c r="EX139" s="19"/>
      <c r="EY139" s="19"/>
      <c r="EZ139" s="19"/>
      <c r="FA139" s="19"/>
      <c r="FB139" s="19"/>
      <c r="FC139" s="19"/>
      <c r="FD139" s="19"/>
      <c r="FE139" s="19"/>
      <c r="FF139" s="19"/>
      <c r="FG139" s="19"/>
      <c r="FH139" s="19"/>
      <c r="FI139" s="19"/>
      <c r="FJ139" s="19"/>
      <c r="FK139" s="19"/>
      <c r="FL139" s="19"/>
      <c r="FM139" s="19"/>
      <c r="FN139" s="19"/>
      <c r="FO139" s="19"/>
      <c r="FP139" s="19"/>
      <c r="FQ139" s="19"/>
      <c r="FR139" s="19"/>
      <c r="FS139" s="19"/>
      <c r="FT139" s="19"/>
      <c r="FU139" s="19"/>
      <c r="FV139" s="19"/>
      <c r="FW139" s="19"/>
      <c r="FX139" s="19"/>
      <c r="FY139" s="19"/>
      <c r="FZ139" s="19"/>
      <c r="GA139" s="19"/>
      <c r="GB139" s="19"/>
      <c r="GC139" s="19"/>
      <c r="GD139" s="19"/>
      <c r="GE139" s="19"/>
      <c r="GF139" s="19"/>
      <c r="GG139" s="19"/>
      <c r="GH139" s="19"/>
      <c r="GI139" s="19"/>
      <c r="GJ139" s="19"/>
      <c r="GK139" s="19"/>
      <c r="GL139" s="19"/>
      <c r="GM139" s="19"/>
      <c r="GN139" s="19"/>
      <c r="GO139" s="19"/>
      <c r="GP139" s="19"/>
      <c r="GQ139" s="19"/>
      <c r="GR139" s="19"/>
      <c r="GS139" s="19"/>
      <c r="GT139" s="19"/>
      <c r="GU139" s="19"/>
      <c r="GV139" s="19"/>
      <c r="GW139" s="19"/>
      <c r="GX139" s="19"/>
      <c r="GY139" s="19"/>
      <c r="GZ139" s="19"/>
      <c r="HA139" s="19"/>
      <c r="HB139" s="19"/>
      <c r="HC139" s="19"/>
      <c r="HD139" s="19"/>
      <c r="HE139" s="19"/>
      <c r="HF139" s="19"/>
      <c r="HG139" s="19"/>
      <c r="HH139" s="19"/>
      <c r="HI139" s="19"/>
      <c r="HJ139" s="19"/>
      <c r="HK139" s="19"/>
      <c r="HL139" s="19"/>
      <c r="HM139" s="19"/>
      <c r="HN139" s="19"/>
      <c r="HO139" s="19"/>
      <c r="HP139" s="19"/>
      <c r="HQ139" s="19"/>
      <c r="HR139" s="19"/>
      <c r="HS139" s="19"/>
      <c r="HT139" s="19"/>
      <c r="HU139" s="19"/>
      <c r="HV139" s="19"/>
      <c r="HW139" s="19"/>
      <c r="HX139" s="19"/>
      <c r="HY139" s="19"/>
      <c r="HZ139" s="19"/>
      <c r="IA139" s="19"/>
      <c r="IB139" s="19"/>
      <c r="IC139" s="19"/>
      <c r="ID139" s="19"/>
      <c r="IE139" s="19"/>
      <c r="IF139" s="19"/>
    </row>
    <row r="140" spans="1:240" s="38" customFormat="1" ht="47.25">
      <c r="A140" s="5" t="s">
        <v>233</v>
      </c>
      <c r="B140" s="12" t="s">
        <v>236</v>
      </c>
      <c r="C140" s="15">
        <v>880.5</v>
      </c>
      <c r="D140" s="15">
        <v>880.5</v>
      </c>
      <c r="E140" s="15">
        <v>880.5</v>
      </c>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c r="CM140" s="19"/>
      <c r="CN140" s="19"/>
      <c r="CO140" s="19"/>
      <c r="CP140" s="19"/>
      <c r="CQ140" s="19"/>
      <c r="CR140" s="19"/>
      <c r="CS140" s="19"/>
      <c r="CT140" s="19"/>
      <c r="CU140" s="19"/>
      <c r="CV140" s="19"/>
      <c r="CW140" s="19"/>
      <c r="CX140" s="19"/>
      <c r="CY140" s="19"/>
      <c r="CZ140" s="19"/>
      <c r="DA140" s="19"/>
      <c r="DB140" s="19"/>
      <c r="DC140" s="19"/>
      <c r="DD140" s="19"/>
      <c r="DE140" s="19"/>
      <c r="DF140" s="19"/>
      <c r="DG140" s="19"/>
      <c r="DH140" s="19"/>
      <c r="DI140" s="19"/>
      <c r="DJ140" s="19"/>
      <c r="DK140" s="19"/>
      <c r="DL140" s="19"/>
      <c r="DM140" s="19"/>
      <c r="DN140" s="19"/>
      <c r="DO140" s="19"/>
      <c r="DP140" s="19"/>
      <c r="DQ140" s="19"/>
      <c r="DR140" s="19"/>
      <c r="DS140" s="19"/>
      <c r="DT140" s="19"/>
      <c r="DU140" s="19"/>
      <c r="DV140" s="19"/>
      <c r="DW140" s="19"/>
      <c r="DX140" s="19"/>
      <c r="DY140" s="19"/>
      <c r="DZ140" s="19"/>
      <c r="EA140" s="19"/>
      <c r="EB140" s="19"/>
      <c r="EC140" s="19"/>
      <c r="ED140" s="19"/>
      <c r="EE140" s="19"/>
      <c r="EF140" s="19"/>
      <c r="EG140" s="19"/>
      <c r="EH140" s="19"/>
      <c r="EI140" s="19"/>
      <c r="EJ140" s="19"/>
      <c r="EK140" s="19"/>
      <c r="EL140" s="19"/>
      <c r="EM140" s="19"/>
      <c r="EN140" s="19"/>
      <c r="EO140" s="19"/>
      <c r="EP140" s="19"/>
      <c r="EQ140" s="19"/>
      <c r="ER140" s="19"/>
      <c r="ES140" s="19"/>
      <c r="ET140" s="19"/>
      <c r="EU140" s="19"/>
      <c r="EV140" s="19"/>
      <c r="EW140" s="19"/>
      <c r="EX140" s="19"/>
      <c r="EY140" s="19"/>
      <c r="EZ140" s="19"/>
      <c r="FA140" s="19"/>
      <c r="FB140" s="19"/>
      <c r="FC140" s="19"/>
      <c r="FD140" s="19"/>
      <c r="FE140" s="19"/>
      <c r="FF140" s="19"/>
      <c r="FG140" s="19"/>
      <c r="FH140" s="19"/>
      <c r="FI140" s="19"/>
      <c r="FJ140" s="19"/>
      <c r="FK140" s="19"/>
      <c r="FL140" s="19"/>
      <c r="FM140" s="19"/>
      <c r="FN140" s="19"/>
      <c r="FO140" s="19"/>
      <c r="FP140" s="19"/>
      <c r="FQ140" s="19"/>
      <c r="FR140" s="19"/>
      <c r="FS140" s="19"/>
      <c r="FT140" s="19"/>
      <c r="FU140" s="19"/>
      <c r="FV140" s="19"/>
      <c r="FW140" s="19"/>
      <c r="FX140" s="19"/>
      <c r="FY140" s="19"/>
      <c r="FZ140" s="19"/>
      <c r="GA140" s="19"/>
      <c r="GB140" s="19"/>
      <c r="GC140" s="19"/>
      <c r="GD140" s="19"/>
      <c r="GE140" s="19"/>
      <c r="GF140" s="19"/>
      <c r="GG140" s="19"/>
      <c r="GH140" s="19"/>
      <c r="GI140" s="19"/>
      <c r="GJ140" s="19"/>
      <c r="GK140" s="19"/>
      <c r="GL140" s="19"/>
      <c r="GM140" s="19"/>
      <c r="GN140" s="19"/>
      <c r="GO140" s="19"/>
      <c r="GP140" s="19"/>
      <c r="GQ140" s="19"/>
      <c r="GR140" s="19"/>
      <c r="GS140" s="19"/>
      <c r="GT140" s="19"/>
      <c r="GU140" s="19"/>
      <c r="GV140" s="19"/>
      <c r="GW140" s="19"/>
      <c r="GX140" s="19"/>
      <c r="GY140" s="19"/>
      <c r="GZ140" s="19"/>
      <c r="HA140" s="19"/>
      <c r="HB140" s="19"/>
      <c r="HC140" s="19"/>
      <c r="HD140" s="19"/>
      <c r="HE140" s="19"/>
      <c r="HF140" s="19"/>
      <c r="HG140" s="19"/>
      <c r="HH140" s="19"/>
      <c r="HI140" s="19"/>
      <c r="HJ140" s="19"/>
      <c r="HK140" s="19"/>
      <c r="HL140" s="19"/>
      <c r="HM140" s="19"/>
      <c r="HN140" s="19"/>
      <c r="HO140" s="19"/>
      <c r="HP140" s="19"/>
      <c r="HQ140" s="19"/>
      <c r="HR140" s="19"/>
      <c r="HS140" s="19"/>
      <c r="HT140" s="19"/>
      <c r="HU140" s="19"/>
      <c r="HV140" s="19"/>
      <c r="HW140" s="19"/>
      <c r="HX140" s="19"/>
      <c r="HY140" s="19"/>
      <c r="HZ140" s="19"/>
      <c r="IA140" s="19"/>
      <c r="IB140" s="19"/>
      <c r="IC140" s="19"/>
      <c r="ID140" s="19"/>
      <c r="IE140" s="19"/>
      <c r="IF140" s="19"/>
    </row>
    <row r="141" spans="1:240" ht="31.5">
      <c r="A141" s="5" t="s">
        <v>233</v>
      </c>
      <c r="B141" s="14" t="s">
        <v>237</v>
      </c>
      <c r="C141" s="15">
        <v>322.60000000000002</v>
      </c>
      <c r="D141" s="16">
        <v>322.60000000000002</v>
      </c>
      <c r="E141" s="16">
        <v>322.60000000000002</v>
      </c>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c r="CV141" s="19"/>
      <c r="CW141" s="19"/>
      <c r="CX141" s="19"/>
      <c r="CY141" s="19"/>
      <c r="CZ141" s="19"/>
      <c r="DA141" s="19"/>
      <c r="DB141" s="19"/>
      <c r="DC141" s="19"/>
      <c r="DD141" s="19"/>
      <c r="DE141" s="19"/>
      <c r="DF141" s="19"/>
      <c r="DG141" s="19"/>
      <c r="DH141" s="19"/>
      <c r="DI141" s="19"/>
      <c r="DJ141" s="19"/>
      <c r="DK141" s="19"/>
      <c r="DL141" s="19"/>
      <c r="DM141" s="19"/>
      <c r="DN141" s="19"/>
      <c r="DO141" s="19"/>
      <c r="DP141" s="19"/>
      <c r="DQ141" s="19"/>
      <c r="DR141" s="19"/>
      <c r="DS141" s="19"/>
      <c r="DT141" s="19"/>
      <c r="DU141" s="19"/>
      <c r="DV141" s="19"/>
      <c r="DW141" s="19"/>
      <c r="DX141" s="19"/>
      <c r="DY141" s="19"/>
      <c r="DZ141" s="19"/>
      <c r="EA141" s="19"/>
      <c r="EB141" s="19"/>
      <c r="EC141" s="19"/>
      <c r="ED141" s="19"/>
      <c r="EE141" s="19"/>
      <c r="EF141" s="19"/>
      <c r="EG141" s="19"/>
      <c r="EH141" s="19"/>
      <c r="EI141" s="19"/>
      <c r="EJ141" s="19"/>
      <c r="EK141" s="19"/>
      <c r="EL141" s="19"/>
      <c r="EM141" s="19"/>
      <c r="EN141" s="19"/>
      <c r="EO141" s="19"/>
      <c r="EP141" s="19"/>
      <c r="EQ141" s="19"/>
      <c r="ER141" s="19"/>
      <c r="ES141" s="19"/>
      <c r="ET141" s="19"/>
      <c r="EU141" s="19"/>
      <c r="EV141" s="19"/>
      <c r="EW141" s="19"/>
      <c r="EX141" s="19"/>
      <c r="EY141" s="19"/>
      <c r="EZ141" s="19"/>
      <c r="FA141" s="19"/>
      <c r="FB141" s="19"/>
      <c r="FC141" s="19"/>
      <c r="FD141" s="19"/>
      <c r="FE141" s="19"/>
      <c r="FF141" s="19"/>
      <c r="FG141" s="19"/>
      <c r="FH141" s="19"/>
      <c r="FI141" s="19"/>
      <c r="FJ141" s="19"/>
      <c r="FK141" s="19"/>
      <c r="FL141" s="19"/>
      <c r="FM141" s="19"/>
      <c r="FN141" s="19"/>
      <c r="FO141" s="19"/>
      <c r="FP141" s="19"/>
      <c r="FQ141" s="19"/>
      <c r="FR141" s="19"/>
      <c r="FS141" s="19"/>
      <c r="FT141" s="19"/>
      <c r="FU141" s="19"/>
      <c r="FV141" s="19"/>
      <c r="FW141" s="19"/>
      <c r="FX141" s="19"/>
      <c r="FY141" s="19"/>
      <c r="FZ141" s="19"/>
      <c r="GA141" s="19"/>
      <c r="GB141" s="19"/>
      <c r="GC141" s="19"/>
      <c r="GD141" s="19"/>
      <c r="GE141" s="19"/>
      <c r="GF141" s="19"/>
      <c r="GG141" s="19"/>
      <c r="GH141" s="19"/>
      <c r="GI141" s="19"/>
      <c r="GJ141" s="19"/>
      <c r="GK141" s="19"/>
      <c r="GL141" s="19"/>
      <c r="GM141" s="19"/>
      <c r="GN141" s="19"/>
      <c r="GO141" s="19"/>
      <c r="GP141" s="19"/>
      <c r="GQ141" s="19"/>
      <c r="GR141" s="19"/>
      <c r="GS141" s="19"/>
      <c r="GT141" s="19"/>
      <c r="GU141" s="19"/>
      <c r="GV141" s="19"/>
      <c r="GW141" s="19"/>
      <c r="GX141" s="19"/>
      <c r="GY141" s="19"/>
      <c r="GZ141" s="19"/>
      <c r="HA141" s="19"/>
      <c r="HB141" s="19"/>
      <c r="HC141" s="19"/>
      <c r="HD141" s="19"/>
      <c r="HE141" s="19"/>
      <c r="HF141" s="19"/>
      <c r="HG141" s="19"/>
      <c r="HH141" s="19"/>
      <c r="HI141" s="19"/>
      <c r="HJ141" s="19"/>
      <c r="HK141" s="19"/>
      <c r="HL141" s="19"/>
      <c r="HM141" s="19"/>
      <c r="HN141" s="19"/>
      <c r="HO141" s="19"/>
      <c r="HP141" s="19"/>
      <c r="HQ141" s="19"/>
      <c r="HR141" s="19"/>
      <c r="HS141" s="19"/>
      <c r="HT141" s="19"/>
      <c r="HU141" s="19"/>
      <c r="HV141" s="19"/>
      <c r="HW141" s="19"/>
      <c r="HX141" s="19"/>
      <c r="HY141" s="19"/>
      <c r="HZ141" s="19"/>
      <c r="IA141" s="19"/>
      <c r="IB141" s="19"/>
      <c r="IC141" s="19"/>
      <c r="ID141" s="19"/>
      <c r="IE141" s="19"/>
      <c r="IF141" s="19"/>
    </row>
    <row r="142" spans="1:240" s="38" customFormat="1" ht="47.25">
      <c r="A142" s="5" t="s">
        <v>233</v>
      </c>
      <c r="B142" s="14" t="s">
        <v>238</v>
      </c>
      <c r="C142" s="15">
        <v>880.5</v>
      </c>
      <c r="D142" s="15">
        <v>880.5</v>
      </c>
      <c r="E142" s="15">
        <v>880.5</v>
      </c>
      <c r="F142" s="4"/>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c r="CT142" s="19"/>
      <c r="CU142" s="19"/>
      <c r="CV142" s="19"/>
      <c r="CW142" s="19"/>
      <c r="CX142" s="19"/>
      <c r="CY142" s="19"/>
      <c r="CZ142" s="19"/>
      <c r="DA142" s="19"/>
      <c r="DB142" s="19"/>
      <c r="DC142" s="19"/>
      <c r="DD142" s="19"/>
      <c r="DE142" s="19"/>
      <c r="DF142" s="19"/>
      <c r="DG142" s="19"/>
      <c r="DH142" s="19"/>
      <c r="DI142" s="19"/>
      <c r="DJ142" s="19"/>
      <c r="DK142" s="19"/>
      <c r="DL142" s="19"/>
      <c r="DM142" s="19"/>
      <c r="DN142" s="19"/>
      <c r="DO142" s="19"/>
      <c r="DP142" s="19"/>
      <c r="DQ142" s="19"/>
      <c r="DR142" s="19"/>
      <c r="DS142" s="19"/>
      <c r="DT142" s="19"/>
      <c r="DU142" s="19"/>
      <c r="DV142" s="19"/>
      <c r="DW142" s="19"/>
      <c r="DX142" s="19"/>
      <c r="DY142" s="19"/>
      <c r="DZ142" s="19"/>
      <c r="EA142" s="19"/>
      <c r="EB142" s="19"/>
      <c r="EC142" s="19"/>
      <c r="ED142" s="19"/>
      <c r="EE142" s="19"/>
      <c r="EF142" s="19"/>
      <c r="EG142" s="19"/>
      <c r="EH142" s="19"/>
      <c r="EI142" s="19"/>
      <c r="EJ142" s="19"/>
      <c r="EK142" s="19"/>
      <c r="EL142" s="19"/>
      <c r="EM142" s="19"/>
      <c r="EN142" s="19"/>
      <c r="EO142" s="19"/>
      <c r="EP142" s="19"/>
      <c r="EQ142" s="19"/>
      <c r="ER142" s="19"/>
      <c r="ES142" s="19"/>
      <c r="ET142" s="19"/>
      <c r="EU142" s="19"/>
      <c r="EV142" s="19"/>
      <c r="EW142" s="19"/>
      <c r="EX142" s="19"/>
      <c r="EY142" s="19"/>
      <c r="EZ142" s="19"/>
      <c r="FA142" s="19"/>
      <c r="FB142" s="19"/>
      <c r="FC142" s="19"/>
      <c r="FD142" s="19"/>
      <c r="FE142" s="19"/>
      <c r="FF142" s="19"/>
      <c r="FG142" s="19"/>
      <c r="FH142" s="19"/>
      <c r="FI142" s="19"/>
      <c r="FJ142" s="19"/>
      <c r="FK142" s="19"/>
      <c r="FL142" s="19"/>
      <c r="FM142" s="19"/>
      <c r="FN142" s="19"/>
      <c r="FO142" s="19"/>
      <c r="FP142" s="19"/>
      <c r="FQ142" s="19"/>
      <c r="FR142" s="19"/>
      <c r="FS142" s="19"/>
      <c r="FT142" s="19"/>
      <c r="FU142" s="19"/>
      <c r="FV142" s="19"/>
      <c r="FW142" s="19"/>
      <c r="FX142" s="19"/>
      <c r="FY142" s="19"/>
      <c r="FZ142" s="19"/>
      <c r="GA142" s="19"/>
      <c r="GB142" s="19"/>
      <c r="GC142" s="19"/>
      <c r="GD142" s="19"/>
      <c r="GE142" s="19"/>
      <c r="GF142" s="19"/>
      <c r="GG142" s="19"/>
      <c r="GH142" s="19"/>
      <c r="GI142" s="19"/>
      <c r="GJ142" s="19"/>
      <c r="GK142" s="19"/>
      <c r="GL142" s="19"/>
      <c r="GM142" s="19"/>
      <c r="GN142" s="19"/>
      <c r="GO142" s="19"/>
      <c r="GP142" s="19"/>
      <c r="GQ142" s="19"/>
      <c r="GR142" s="19"/>
      <c r="GS142" s="19"/>
      <c r="GT142" s="19"/>
      <c r="GU142" s="19"/>
      <c r="GV142" s="19"/>
      <c r="GW142" s="19"/>
      <c r="GX142" s="19"/>
      <c r="GY142" s="19"/>
      <c r="GZ142" s="19"/>
      <c r="HA142" s="19"/>
      <c r="HB142" s="19"/>
      <c r="HC142" s="19"/>
      <c r="HD142" s="19"/>
      <c r="HE142" s="19"/>
      <c r="HF142" s="19"/>
      <c r="HG142" s="19"/>
      <c r="HH142" s="19"/>
      <c r="HI142" s="19"/>
      <c r="HJ142" s="19"/>
      <c r="HK142" s="19"/>
      <c r="HL142" s="19"/>
      <c r="HM142" s="19"/>
      <c r="HN142" s="19"/>
      <c r="HO142" s="19"/>
      <c r="HP142" s="19"/>
      <c r="HQ142" s="19"/>
      <c r="HR142" s="19"/>
      <c r="HS142" s="19"/>
      <c r="HT142" s="19"/>
      <c r="HU142" s="19"/>
      <c r="HV142" s="19"/>
      <c r="HW142" s="19"/>
      <c r="HX142" s="19"/>
      <c r="HY142" s="19"/>
      <c r="HZ142" s="19"/>
      <c r="IA142" s="19"/>
      <c r="IB142" s="19"/>
      <c r="IC142" s="19"/>
      <c r="ID142" s="19"/>
      <c r="IE142" s="19"/>
      <c r="IF142" s="19"/>
    </row>
    <row r="143" spans="1:240" s="38" customFormat="1" ht="31.5">
      <c r="A143" s="5" t="s">
        <v>233</v>
      </c>
      <c r="B143" s="14" t="s">
        <v>239</v>
      </c>
      <c r="C143" s="15">
        <v>2380</v>
      </c>
      <c r="D143" s="15">
        <v>2380</v>
      </c>
      <c r="E143" s="15">
        <v>2380</v>
      </c>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c r="CO143" s="19"/>
      <c r="CP143" s="19"/>
      <c r="CQ143" s="19"/>
      <c r="CR143" s="19"/>
      <c r="CS143" s="19"/>
      <c r="CT143" s="19"/>
      <c r="CU143" s="19"/>
      <c r="CV143" s="19"/>
      <c r="CW143" s="19"/>
      <c r="CX143" s="19"/>
      <c r="CY143" s="19"/>
      <c r="CZ143" s="19"/>
      <c r="DA143" s="19"/>
      <c r="DB143" s="19"/>
      <c r="DC143" s="19"/>
      <c r="DD143" s="19"/>
      <c r="DE143" s="19"/>
      <c r="DF143" s="19"/>
      <c r="DG143" s="19"/>
      <c r="DH143" s="19"/>
      <c r="DI143" s="19"/>
      <c r="DJ143" s="19"/>
      <c r="DK143" s="19"/>
      <c r="DL143" s="19"/>
      <c r="DM143" s="19"/>
      <c r="DN143" s="19"/>
      <c r="DO143" s="19"/>
      <c r="DP143" s="19"/>
      <c r="DQ143" s="19"/>
      <c r="DR143" s="19"/>
      <c r="DS143" s="19"/>
      <c r="DT143" s="19"/>
      <c r="DU143" s="19"/>
      <c r="DV143" s="19"/>
      <c r="DW143" s="19"/>
      <c r="DX143" s="19"/>
      <c r="DY143" s="19"/>
      <c r="DZ143" s="19"/>
      <c r="EA143" s="19"/>
      <c r="EB143" s="19"/>
      <c r="EC143" s="19"/>
      <c r="ED143" s="19"/>
      <c r="EE143" s="19"/>
      <c r="EF143" s="19"/>
      <c r="EG143" s="19"/>
      <c r="EH143" s="19"/>
      <c r="EI143" s="19"/>
      <c r="EJ143" s="19"/>
      <c r="EK143" s="19"/>
      <c r="EL143" s="19"/>
      <c r="EM143" s="19"/>
      <c r="EN143" s="19"/>
      <c r="EO143" s="19"/>
      <c r="EP143" s="19"/>
      <c r="EQ143" s="19"/>
      <c r="ER143" s="19"/>
      <c r="ES143" s="19"/>
      <c r="ET143" s="19"/>
      <c r="EU143" s="19"/>
      <c r="EV143" s="19"/>
      <c r="EW143" s="19"/>
      <c r="EX143" s="19"/>
      <c r="EY143" s="19"/>
      <c r="EZ143" s="19"/>
      <c r="FA143" s="19"/>
      <c r="FB143" s="19"/>
      <c r="FC143" s="19"/>
      <c r="FD143" s="19"/>
      <c r="FE143" s="19"/>
      <c r="FF143" s="19"/>
      <c r="FG143" s="19"/>
      <c r="FH143" s="19"/>
      <c r="FI143" s="19"/>
      <c r="FJ143" s="19"/>
      <c r="FK143" s="19"/>
      <c r="FL143" s="19"/>
      <c r="FM143" s="19"/>
      <c r="FN143" s="19"/>
      <c r="FO143" s="19"/>
      <c r="FP143" s="19"/>
      <c r="FQ143" s="19"/>
      <c r="FR143" s="19"/>
      <c r="FS143" s="19"/>
      <c r="FT143" s="19"/>
      <c r="FU143" s="19"/>
      <c r="FV143" s="19"/>
      <c r="FW143" s="19"/>
      <c r="FX143" s="19"/>
      <c r="FY143" s="19"/>
      <c r="FZ143" s="19"/>
      <c r="GA143" s="19"/>
      <c r="GB143" s="19"/>
      <c r="GC143" s="19"/>
      <c r="GD143" s="19"/>
      <c r="GE143" s="19"/>
      <c r="GF143" s="19"/>
      <c r="GG143" s="19"/>
      <c r="GH143" s="19"/>
      <c r="GI143" s="19"/>
      <c r="GJ143" s="19"/>
      <c r="GK143" s="19"/>
      <c r="GL143" s="19"/>
      <c r="GM143" s="19"/>
      <c r="GN143" s="19"/>
      <c r="GO143" s="19"/>
      <c r="GP143" s="19"/>
      <c r="GQ143" s="19"/>
      <c r="GR143" s="19"/>
      <c r="GS143" s="19"/>
      <c r="GT143" s="19"/>
      <c r="GU143" s="19"/>
      <c r="GV143" s="19"/>
      <c r="GW143" s="19"/>
      <c r="GX143" s="19"/>
      <c r="GY143" s="19"/>
      <c r="GZ143" s="19"/>
      <c r="HA143" s="19"/>
      <c r="HB143" s="19"/>
      <c r="HC143" s="19"/>
      <c r="HD143" s="19"/>
      <c r="HE143" s="19"/>
      <c r="HF143" s="19"/>
      <c r="HG143" s="19"/>
      <c r="HH143" s="19"/>
      <c r="HI143" s="19"/>
      <c r="HJ143" s="19"/>
      <c r="HK143" s="19"/>
      <c r="HL143" s="19"/>
      <c r="HM143" s="19"/>
      <c r="HN143" s="19"/>
      <c r="HO143" s="19"/>
      <c r="HP143" s="19"/>
      <c r="HQ143" s="19"/>
      <c r="HR143" s="19"/>
      <c r="HS143" s="19"/>
      <c r="HT143" s="19"/>
      <c r="HU143" s="19"/>
      <c r="HV143" s="19"/>
      <c r="HW143" s="19"/>
      <c r="HX143" s="19"/>
      <c r="HY143" s="19"/>
      <c r="HZ143" s="19"/>
      <c r="IA143" s="19"/>
      <c r="IB143" s="19"/>
      <c r="IC143" s="19"/>
      <c r="ID143" s="19"/>
      <c r="IE143" s="19"/>
      <c r="IF143" s="19"/>
    </row>
    <row r="144" spans="1:240" s="38" customFormat="1" ht="47.25">
      <c r="A144" s="47" t="s">
        <v>233</v>
      </c>
      <c r="B144" s="14" t="s">
        <v>240</v>
      </c>
      <c r="C144" s="15">
        <v>4922.6000000000004</v>
      </c>
      <c r="D144" s="15">
        <v>4922.6000000000004</v>
      </c>
      <c r="E144" s="15">
        <v>4922.6000000000004</v>
      </c>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c r="CA144" s="19"/>
      <c r="CB144" s="19"/>
      <c r="CC144" s="19"/>
      <c r="CD144" s="19"/>
      <c r="CE144" s="19"/>
      <c r="CF144" s="19"/>
      <c r="CG144" s="19"/>
      <c r="CH144" s="19"/>
      <c r="CI144" s="19"/>
      <c r="CJ144" s="19"/>
      <c r="CK144" s="19"/>
      <c r="CL144" s="19"/>
      <c r="CM144" s="19"/>
      <c r="CN144" s="19"/>
      <c r="CO144" s="19"/>
      <c r="CP144" s="19"/>
      <c r="CQ144" s="19"/>
      <c r="CR144" s="19"/>
      <c r="CS144" s="19"/>
      <c r="CT144" s="19"/>
      <c r="CU144" s="19"/>
      <c r="CV144" s="19"/>
      <c r="CW144" s="19"/>
      <c r="CX144" s="19"/>
      <c r="CY144" s="19"/>
      <c r="CZ144" s="19"/>
      <c r="DA144" s="19"/>
      <c r="DB144" s="19"/>
      <c r="DC144" s="19"/>
      <c r="DD144" s="19"/>
      <c r="DE144" s="19"/>
      <c r="DF144" s="19"/>
      <c r="DG144" s="19"/>
      <c r="DH144" s="19"/>
      <c r="DI144" s="19"/>
      <c r="DJ144" s="19"/>
      <c r="DK144" s="19"/>
      <c r="DL144" s="19"/>
      <c r="DM144" s="19"/>
      <c r="DN144" s="19"/>
      <c r="DO144" s="19"/>
      <c r="DP144" s="19"/>
      <c r="DQ144" s="19"/>
      <c r="DR144" s="19"/>
      <c r="DS144" s="19"/>
      <c r="DT144" s="19"/>
      <c r="DU144" s="19"/>
      <c r="DV144" s="19"/>
      <c r="DW144" s="19"/>
      <c r="DX144" s="19"/>
      <c r="DY144" s="19"/>
      <c r="DZ144" s="19"/>
      <c r="EA144" s="19"/>
      <c r="EB144" s="19"/>
      <c r="EC144" s="19"/>
      <c r="ED144" s="19"/>
      <c r="EE144" s="19"/>
      <c r="EF144" s="19"/>
      <c r="EG144" s="19"/>
      <c r="EH144" s="19"/>
      <c r="EI144" s="19"/>
      <c r="EJ144" s="19"/>
      <c r="EK144" s="19"/>
      <c r="EL144" s="19"/>
      <c r="EM144" s="19"/>
      <c r="EN144" s="19"/>
      <c r="EO144" s="19"/>
      <c r="EP144" s="19"/>
      <c r="EQ144" s="19"/>
      <c r="ER144" s="19"/>
      <c r="ES144" s="19"/>
      <c r="ET144" s="19"/>
      <c r="EU144" s="19"/>
      <c r="EV144" s="19"/>
      <c r="EW144" s="19"/>
      <c r="EX144" s="19"/>
      <c r="EY144" s="19"/>
      <c r="EZ144" s="19"/>
      <c r="FA144" s="19"/>
      <c r="FB144" s="19"/>
      <c r="FC144" s="19"/>
      <c r="FD144" s="19"/>
      <c r="FE144" s="19"/>
      <c r="FF144" s="19"/>
      <c r="FG144" s="19"/>
      <c r="FH144" s="19"/>
      <c r="FI144" s="19"/>
      <c r="FJ144" s="19"/>
      <c r="FK144" s="19"/>
      <c r="FL144" s="19"/>
      <c r="FM144" s="19"/>
      <c r="FN144" s="19"/>
      <c r="FO144" s="19"/>
      <c r="FP144" s="19"/>
      <c r="FQ144" s="19"/>
      <c r="FR144" s="19"/>
      <c r="FS144" s="19"/>
      <c r="FT144" s="19"/>
      <c r="FU144" s="19"/>
      <c r="FV144" s="19"/>
      <c r="FW144" s="19"/>
      <c r="FX144" s="19"/>
      <c r="FY144" s="19"/>
      <c r="FZ144" s="19"/>
      <c r="GA144" s="19"/>
      <c r="GB144" s="19"/>
      <c r="GC144" s="19"/>
      <c r="GD144" s="19"/>
      <c r="GE144" s="19"/>
      <c r="GF144" s="19"/>
      <c r="GG144" s="19"/>
      <c r="GH144" s="19"/>
      <c r="GI144" s="19"/>
      <c r="GJ144" s="19"/>
      <c r="GK144" s="19"/>
      <c r="GL144" s="19"/>
      <c r="GM144" s="19"/>
      <c r="GN144" s="19"/>
      <c r="GO144" s="19"/>
      <c r="GP144" s="19"/>
      <c r="GQ144" s="19"/>
      <c r="GR144" s="19"/>
      <c r="GS144" s="19"/>
      <c r="GT144" s="19"/>
      <c r="GU144" s="19"/>
      <c r="GV144" s="19"/>
      <c r="GW144" s="19"/>
      <c r="GX144" s="19"/>
      <c r="GY144" s="19"/>
      <c r="GZ144" s="19"/>
      <c r="HA144" s="19"/>
      <c r="HB144" s="19"/>
      <c r="HC144" s="19"/>
      <c r="HD144" s="19"/>
      <c r="HE144" s="19"/>
      <c r="HF144" s="19"/>
      <c r="HG144" s="19"/>
      <c r="HH144" s="19"/>
      <c r="HI144" s="19"/>
      <c r="HJ144" s="19"/>
      <c r="HK144" s="19"/>
      <c r="HL144" s="19"/>
      <c r="HM144" s="19"/>
      <c r="HN144" s="19"/>
      <c r="HO144" s="19"/>
      <c r="HP144" s="19"/>
      <c r="HQ144" s="19"/>
      <c r="HR144" s="19"/>
      <c r="HS144" s="19"/>
      <c r="HT144" s="19"/>
      <c r="HU144" s="19"/>
      <c r="HV144" s="19"/>
      <c r="HW144" s="19"/>
      <c r="HX144" s="19"/>
      <c r="HY144" s="19"/>
      <c r="HZ144" s="19"/>
      <c r="IA144" s="19"/>
      <c r="IB144" s="19"/>
      <c r="IC144" s="19"/>
      <c r="ID144" s="19"/>
      <c r="IE144" s="19"/>
      <c r="IF144" s="19"/>
    </row>
    <row r="145" spans="1:240" s="38" customFormat="1" ht="63">
      <c r="A145" s="47" t="s">
        <v>233</v>
      </c>
      <c r="B145" s="14" t="s">
        <v>241</v>
      </c>
      <c r="C145" s="15">
        <v>0</v>
      </c>
      <c r="D145" s="15">
        <v>0</v>
      </c>
      <c r="E145" s="15">
        <v>49749.4</v>
      </c>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19"/>
      <c r="CM145" s="19"/>
      <c r="CN145" s="19"/>
      <c r="CO145" s="19"/>
      <c r="CP145" s="19"/>
      <c r="CQ145" s="19"/>
      <c r="CR145" s="19"/>
      <c r="CS145" s="19"/>
      <c r="CT145" s="19"/>
      <c r="CU145" s="19"/>
      <c r="CV145" s="19"/>
      <c r="CW145" s="19"/>
      <c r="CX145" s="19"/>
      <c r="CY145" s="19"/>
      <c r="CZ145" s="19"/>
      <c r="DA145" s="19"/>
      <c r="DB145" s="19"/>
      <c r="DC145" s="19"/>
      <c r="DD145" s="19"/>
      <c r="DE145" s="19"/>
      <c r="DF145" s="19"/>
      <c r="DG145" s="19"/>
      <c r="DH145" s="19"/>
      <c r="DI145" s="19"/>
      <c r="DJ145" s="19"/>
      <c r="DK145" s="19"/>
      <c r="DL145" s="19"/>
      <c r="DM145" s="19"/>
      <c r="DN145" s="19"/>
      <c r="DO145" s="19"/>
      <c r="DP145" s="19"/>
      <c r="DQ145" s="19"/>
      <c r="DR145" s="19"/>
      <c r="DS145" s="19"/>
      <c r="DT145" s="19"/>
      <c r="DU145" s="19"/>
      <c r="DV145" s="19"/>
      <c r="DW145" s="19"/>
      <c r="DX145" s="19"/>
      <c r="DY145" s="19"/>
      <c r="DZ145" s="19"/>
      <c r="EA145" s="19"/>
      <c r="EB145" s="19"/>
      <c r="EC145" s="19"/>
      <c r="ED145" s="19"/>
      <c r="EE145" s="19"/>
      <c r="EF145" s="19"/>
      <c r="EG145" s="19"/>
      <c r="EH145" s="19"/>
      <c r="EI145" s="19"/>
      <c r="EJ145" s="19"/>
      <c r="EK145" s="19"/>
      <c r="EL145" s="19"/>
      <c r="EM145" s="19"/>
      <c r="EN145" s="19"/>
      <c r="EO145" s="19"/>
      <c r="EP145" s="19"/>
      <c r="EQ145" s="19"/>
      <c r="ER145" s="19"/>
      <c r="ES145" s="19"/>
      <c r="ET145" s="19"/>
      <c r="EU145" s="19"/>
      <c r="EV145" s="19"/>
      <c r="EW145" s="19"/>
      <c r="EX145" s="19"/>
      <c r="EY145" s="19"/>
      <c r="EZ145" s="19"/>
      <c r="FA145" s="19"/>
      <c r="FB145" s="19"/>
      <c r="FC145" s="19"/>
      <c r="FD145" s="19"/>
      <c r="FE145" s="19"/>
      <c r="FF145" s="19"/>
      <c r="FG145" s="19"/>
      <c r="FH145" s="19"/>
      <c r="FI145" s="19"/>
      <c r="FJ145" s="19"/>
      <c r="FK145" s="19"/>
      <c r="FL145" s="19"/>
      <c r="FM145" s="19"/>
      <c r="FN145" s="19"/>
      <c r="FO145" s="19"/>
      <c r="FP145" s="19"/>
      <c r="FQ145" s="19"/>
      <c r="FR145" s="19"/>
      <c r="FS145" s="19"/>
      <c r="FT145" s="19"/>
      <c r="FU145" s="19"/>
      <c r="FV145" s="19"/>
      <c r="FW145" s="19"/>
      <c r="FX145" s="19"/>
      <c r="FY145" s="19"/>
      <c r="FZ145" s="19"/>
      <c r="GA145" s="19"/>
      <c r="GB145" s="19"/>
      <c r="GC145" s="19"/>
      <c r="GD145" s="19"/>
      <c r="GE145" s="19"/>
      <c r="GF145" s="19"/>
      <c r="GG145" s="19"/>
      <c r="GH145" s="19"/>
      <c r="GI145" s="19"/>
      <c r="GJ145" s="19"/>
      <c r="GK145" s="19"/>
      <c r="GL145" s="19"/>
      <c r="GM145" s="19"/>
      <c r="GN145" s="19"/>
      <c r="GO145" s="19"/>
      <c r="GP145" s="19"/>
      <c r="GQ145" s="19"/>
      <c r="GR145" s="19"/>
      <c r="GS145" s="19"/>
      <c r="GT145" s="19"/>
      <c r="GU145" s="19"/>
      <c r="GV145" s="19"/>
      <c r="GW145" s="19"/>
      <c r="GX145" s="19"/>
      <c r="GY145" s="19"/>
      <c r="GZ145" s="19"/>
      <c r="HA145" s="19"/>
      <c r="HB145" s="19"/>
      <c r="HC145" s="19"/>
      <c r="HD145" s="19"/>
      <c r="HE145" s="19"/>
      <c r="HF145" s="19"/>
      <c r="HG145" s="19"/>
      <c r="HH145" s="19"/>
      <c r="HI145" s="19"/>
      <c r="HJ145" s="19"/>
      <c r="HK145" s="19"/>
      <c r="HL145" s="19"/>
      <c r="HM145" s="19"/>
      <c r="HN145" s="19"/>
      <c r="HO145" s="19"/>
      <c r="HP145" s="19"/>
      <c r="HQ145" s="19"/>
      <c r="HR145" s="19"/>
      <c r="HS145" s="19"/>
      <c r="HT145" s="19"/>
      <c r="HU145" s="19"/>
      <c r="HV145" s="19"/>
      <c r="HW145" s="19"/>
      <c r="HX145" s="19"/>
      <c r="HY145" s="19"/>
      <c r="HZ145" s="19"/>
      <c r="IA145" s="19"/>
      <c r="IB145" s="19"/>
      <c r="IC145" s="19"/>
      <c r="ID145" s="19"/>
      <c r="IE145" s="19"/>
      <c r="IF145" s="19"/>
    </row>
    <row r="146" spans="1:240" s="38" customFormat="1" ht="31.5">
      <c r="A146" s="47" t="s">
        <v>233</v>
      </c>
      <c r="B146" s="14" t="s">
        <v>242</v>
      </c>
      <c r="C146" s="15">
        <v>4164.7</v>
      </c>
      <c r="D146" s="15">
        <v>4355.5</v>
      </c>
      <c r="E146" s="15">
        <v>0</v>
      </c>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19"/>
      <c r="CG146" s="19"/>
      <c r="CH146" s="19"/>
      <c r="CI146" s="19"/>
      <c r="CJ146" s="19"/>
      <c r="CK146" s="19"/>
      <c r="CL146" s="19"/>
      <c r="CM146" s="19"/>
      <c r="CN146" s="19"/>
      <c r="CO146" s="19"/>
      <c r="CP146" s="19"/>
      <c r="CQ146" s="19"/>
      <c r="CR146" s="19"/>
      <c r="CS146" s="19"/>
      <c r="CT146" s="19"/>
      <c r="CU146" s="19"/>
      <c r="CV146" s="19"/>
      <c r="CW146" s="19"/>
      <c r="CX146" s="19"/>
      <c r="CY146" s="19"/>
      <c r="CZ146" s="19"/>
      <c r="DA146" s="19"/>
      <c r="DB146" s="19"/>
      <c r="DC146" s="19"/>
      <c r="DD146" s="19"/>
      <c r="DE146" s="19"/>
      <c r="DF146" s="19"/>
      <c r="DG146" s="19"/>
      <c r="DH146" s="19"/>
      <c r="DI146" s="19"/>
      <c r="DJ146" s="19"/>
      <c r="DK146" s="19"/>
      <c r="DL146" s="19"/>
      <c r="DM146" s="19"/>
      <c r="DN146" s="19"/>
      <c r="DO146" s="19"/>
      <c r="DP146" s="19"/>
      <c r="DQ146" s="19"/>
      <c r="DR146" s="19"/>
      <c r="DS146" s="19"/>
      <c r="DT146" s="19"/>
      <c r="DU146" s="19"/>
      <c r="DV146" s="19"/>
      <c r="DW146" s="19"/>
      <c r="DX146" s="19"/>
      <c r="DY146" s="19"/>
      <c r="DZ146" s="19"/>
      <c r="EA146" s="19"/>
      <c r="EB146" s="19"/>
      <c r="EC146" s="19"/>
      <c r="ED146" s="19"/>
      <c r="EE146" s="19"/>
      <c r="EF146" s="19"/>
      <c r="EG146" s="19"/>
      <c r="EH146" s="19"/>
      <c r="EI146" s="19"/>
      <c r="EJ146" s="19"/>
      <c r="EK146" s="19"/>
      <c r="EL146" s="19"/>
      <c r="EM146" s="19"/>
      <c r="EN146" s="19"/>
      <c r="EO146" s="19"/>
      <c r="EP146" s="19"/>
      <c r="EQ146" s="19"/>
      <c r="ER146" s="19"/>
      <c r="ES146" s="19"/>
      <c r="ET146" s="19"/>
      <c r="EU146" s="19"/>
      <c r="EV146" s="19"/>
      <c r="EW146" s="19"/>
      <c r="EX146" s="19"/>
      <c r="EY146" s="19"/>
      <c r="EZ146" s="19"/>
      <c r="FA146" s="19"/>
      <c r="FB146" s="19"/>
      <c r="FC146" s="19"/>
      <c r="FD146" s="19"/>
      <c r="FE146" s="19"/>
      <c r="FF146" s="19"/>
      <c r="FG146" s="19"/>
      <c r="FH146" s="19"/>
      <c r="FI146" s="19"/>
      <c r="FJ146" s="19"/>
      <c r="FK146" s="19"/>
      <c r="FL146" s="19"/>
      <c r="FM146" s="19"/>
      <c r="FN146" s="19"/>
      <c r="FO146" s="19"/>
      <c r="FP146" s="19"/>
      <c r="FQ146" s="19"/>
      <c r="FR146" s="19"/>
      <c r="FS146" s="19"/>
      <c r="FT146" s="19"/>
      <c r="FU146" s="19"/>
      <c r="FV146" s="19"/>
      <c r="FW146" s="19"/>
      <c r="FX146" s="19"/>
      <c r="FY146" s="19"/>
      <c r="FZ146" s="19"/>
      <c r="GA146" s="19"/>
      <c r="GB146" s="19"/>
      <c r="GC146" s="19"/>
      <c r="GD146" s="19"/>
      <c r="GE146" s="19"/>
      <c r="GF146" s="19"/>
      <c r="GG146" s="19"/>
      <c r="GH146" s="19"/>
      <c r="GI146" s="19"/>
      <c r="GJ146" s="19"/>
      <c r="GK146" s="19"/>
      <c r="GL146" s="19"/>
      <c r="GM146" s="19"/>
      <c r="GN146" s="19"/>
      <c r="GO146" s="19"/>
      <c r="GP146" s="19"/>
      <c r="GQ146" s="19"/>
      <c r="GR146" s="19"/>
      <c r="GS146" s="19"/>
      <c r="GT146" s="19"/>
      <c r="GU146" s="19"/>
      <c r="GV146" s="19"/>
      <c r="GW146" s="19"/>
      <c r="GX146" s="19"/>
      <c r="GY146" s="19"/>
      <c r="GZ146" s="19"/>
      <c r="HA146" s="19"/>
      <c r="HB146" s="19"/>
      <c r="HC146" s="19"/>
      <c r="HD146" s="19"/>
      <c r="HE146" s="19"/>
      <c r="HF146" s="19"/>
      <c r="HG146" s="19"/>
      <c r="HH146" s="19"/>
      <c r="HI146" s="19"/>
      <c r="HJ146" s="19"/>
      <c r="HK146" s="19"/>
      <c r="HL146" s="19"/>
      <c r="HM146" s="19"/>
      <c r="HN146" s="19"/>
      <c r="HO146" s="19"/>
      <c r="HP146" s="19"/>
      <c r="HQ146" s="19"/>
      <c r="HR146" s="19"/>
      <c r="HS146" s="19"/>
      <c r="HT146" s="19"/>
      <c r="HU146" s="19"/>
      <c r="HV146" s="19"/>
      <c r="HW146" s="19"/>
      <c r="HX146" s="19"/>
      <c r="HY146" s="19"/>
      <c r="HZ146" s="19"/>
      <c r="IA146" s="19"/>
      <c r="IB146" s="19"/>
      <c r="IC146" s="19"/>
      <c r="ID146" s="19"/>
      <c r="IE146" s="19"/>
      <c r="IF146" s="19"/>
    </row>
    <row r="147" spans="1:240" s="38" customFormat="1" ht="63">
      <c r="A147" s="47" t="s">
        <v>233</v>
      </c>
      <c r="B147" s="14" t="s">
        <v>243</v>
      </c>
      <c r="C147" s="15">
        <v>70</v>
      </c>
      <c r="D147" s="15">
        <v>70</v>
      </c>
      <c r="E147" s="15">
        <v>70</v>
      </c>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c r="CA147" s="19"/>
      <c r="CB147" s="19"/>
      <c r="CC147" s="19"/>
      <c r="CD147" s="19"/>
      <c r="CE147" s="19"/>
      <c r="CF147" s="19"/>
      <c r="CG147" s="19"/>
      <c r="CH147" s="19"/>
      <c r="CI147" s="19"/>
      <c r="CJ147" s="19"/>
      <c r="CK147" s="19"/>
      <c r="CL147" s="19"/>
      <c r="CM147" s="19"/>
      <c r="CN147" s="19"/>
      <c r="CO147" s="19"/>
      <c r="CP147" s="19"/>
      <c r="CQ147" s="19"/>
      <c r="CR147" s="19"/>
      <c r="CS147" s="19"/>
      <c r="CT147" s="19"/>
      <c r="CU147" s="19"/>
      <c r="CV147" s="19"/>
      <c r="CW147" s="19"/>
      <c r="CX147" s="19"/>
      <c r="CY147" s="19"/>
      <c r="CZ147" s="19"/>
      <c r="DA147" s="19"/>
      <c r="DB147" s="19"/>
      <c r="DC147" s="19"/>
      <c r="DD147" s="19"/>
      <c r="DE147" s="19"/>
      <c r="DF147" s="19"/>
      <c r="DG147" s="19"/>
      <c r="DH147" s="19"/>
      <c r="DI147" s="19"/>
      <c r="DJ147" s="19"/>
      <c r="DK147" s="19"/>
      <c r="DL147" s="19"/>
      <c r="DM147" s="19"/>
      <c r="DN147" s="19"/>
      <c r="DO147" s="19"/>
      <c r="DP147" s="19"/>
      <c r="DQ147" s="19"/>
      <c r="DR147" s="19"/>
      <c r="DS147" s="19"/>
      <c r="DT147" s="19"/>
      <c r="DU147" s="19"/>
      <c r="DV147" s="19"/>
      <c r="DW147" s="19"/>
      <c r="DX147" s="19"/>
      <c r="DY147" s="19"/>
      <c r="DZ147" s="19"/>
      <c r="EA147" s="19"/>
      <c r="EB147" s="19"/>
      <c r="EC147" s="19"/>
      <c r="ED147" s="19"/>
      <c r="EE147" s="19"/>
      <c r="EF147" s="19"/>
      <c r="EG147" s="19"/>
      <c r="EH147" s="19"/>
      <c r="EI147" s="19"/>
      <c r="EJ147" s="19"/>
      <c r="EK147" s="19"/>
      <c r="EL147" s="19"/>
      <c r="EM147" s="19"/>
      <c r="EN147" s="19"/>
      <c r="EO147" s="19"/>
      <c r="EP147" s="19"/>
      <c r="EQ147" s="19"/>
      <c r="ER147" s="19"/>
      <c r="ES147" s="19"/>
      <c r="ET147" s="19"/>
      <c r="EU147" s="19"/>
      <c r="EV147" s="19"/>
      <c r="EW147" s="19"/>
      <c r="EX147" s="19"/>
      <c r="EY147" s="19"/>
      <c r="EZ147" s="19"/>
      <c r="FA147" s="19"/>
      <c r="FB147" s="19"/>
      <c r="FC147" s="19"/>
      <c r="FD147" s="19"/>
      <c r="FE147" s="19"/>
      <c r="FF147" s="19"/>
      <c r="FG147" s="19"/>
      <c r="FH147" s="19"/>
      <c r="FI147" s="19"/>
      <c r="FJ147" s="19"/>
      <c r="FK147" s="19"/>
      <c r="FL147" s="19"/>
      <c r="FM147" s="19"/>
      <c r="FN147" s="19"/>
      <c r="FO147" s="19"/>
      <c r="FP147" s="19"/>
      <c r="FQ147" s="19"/>
      <c r="FR147" s="19"/>
      <c r="FS147" s="19"/>
      <c r="FT147" s="19"/>
      <c r="FU147" s="19"/>
      <c r="FV147" s="19"/>
      <c r="FW147" s="19"/>
      <c r="FX147" s="19"/>
      <c r="FY147" s="19"/>
      <c r="FZ147" s="19"/>
      <c r="GA147" s="19"/>
      <c r="GB147" s="19"/>
      <c r="GC147" s="19"/>
      <c r="GD147" s="19"/>
      <c r="GE147" s="19"/>
      <c r="GF147" s="19"/>
      <c r="GG147" s="19"/>
      <c r="GH147" s="19"/>
      <c r="GI147" s="19"/>
      <c r="GJ147" s="19"/>
      <c r="GK147" s="19"/>
      <c r="GL147" s="19"/>
      <c r="GM147" s="19"/>
      <c r="GN147" s="19"/>
      <c r="GO147" s="19"/>
      <c r="GP147" s="19"/>
      <c r="GQ147" s="19"/>
      <c r="GR147" s="19"/>
      <c r="GS147" s="19"/>
      <c r="GT147" s="19"/>
      <c r="GU147" s="19"/>
      <c r="GV147" s="19"/>
      <c r="GW147" s="19"/>
      <c r="GX147" s="19"/>
      <c r="GY147" s="19"/>
      <c r="GZ147" s="19"/>
      <c r="HA147" s="19"/>
      <c r="HB147" s="19"/>
      <c r="HC147" s="19"/>
      <c r="HD147" s="19"/>
      <c r="HE147" s="19"/>
      <c r="HF147" s="19"/>
      <c r="HG147" s="19"/>
      <c r="HH147" s="19"/>
      <c r="HI147" s="19"/>
      <c r="HJ147" s="19"/>
      <c r="HK147" s="19"/>
      <c r="HL147" s="19"/>
      <c r="HM147" s="19"/>
      <c r="HN147" s="19"/>
      <c r="HO147" s="19"/>
      <c r="HP147" s="19"/>
      <c r="HQ147" s="19"/>
      <c r="HR147" s="19"/>
      <c r="HS147" s="19"/>
      <c r="HT147" s="19"/>
      <c r="HU147" s="19"/>
      <c r="HV147" s="19"/>
      <c r="HW147" s="19"/>
      <c r="HX147" s="19"/>
      <c r="HY147" s="19"/>
      <c r="HZ147" s="19"/>
      <c r="IA147" s="19"/>
      <c r="IB147" s="19"/>
      <c r="IC147" s="19"/>
      <c r="ID147" s="19"/>
      <c r="IE147" s="19"/>
      <c r="IF147" s="19"/>
    </row>
    <row r="148" spans="1:240" s="38" customFormat="1" ht="78.75">
      <c r="A148" s="47" t="s">
        <v>233</v>
      </c>
      <c r="B148" s="14" t="s">
        <v>244</v>
      </c>
      <c r="C148" s="15">
        <v>4725.3999999999996</v>
      </c>
      <c r="D148" s="15">
        <v>4907.1000000000004</v>
      </c>
      <c r="E148" s="15">
        <v>0</v>
      </c>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c r="CA148" s="19"/>
      <c r="CB148" s="19"/>
      <c r="CC148" s="19"/>
      <c r="CD148" s="19"/>
      <c r="CE148" s="19"/>
      <c r="CF148" s="19"/>
      <c r="CG148" s="19"/>
      <c r="CH148" s="19"/>
      <c r="CI148" s="19"/>
      <c r="CJ148" s="19"/>
      <c r="CK148" s="19"/>
      <c r="CL148" s="19"/>
      <c r="CM148" s="19"/>
      <c r="CN148" s="19"/>
      <c r="CO148" s="19"/>
      <c r="CP148" s="19"/>
      <c r="CQ148" s="19"/>
      <c r="CR148" s="19"/>
      <c r="CS148" s="19"/>
      <c r="CT148" s="19"/>
      <c r="CU148" s="19"/>
      <c r="CV148" s="19"/>
      <c r="CW148" s="19"/>
      <c r="CX148" s="19"/>
      <c r="CY148" s="19"/>
      <c r="CZ148" s="19"/>
      <c r="DA148" s="19"/>
      <c r="DB148" s="19"/>
      <c r="DC148" s="19"/>
      <c r="DD148" s="19"/>
      <c r="DE148" s="19"/>
      <c r="DF148" s="19"/>
      <c r="DG148" s="19"/>
      <c r="DH148" s="19"/>
      <c r="DI148" s="19"/>
      <c r="DJ148" s="19"/>
      <c r="DK148" s="19"/>
      <c r="DL148" s="19"/>
      <c r="DM148" s="19"/>
      <c r="DN148" s="19"/>
      <c r="DO148" s="19"/>
      <c r="DP148" s="19"/>
      <c r="DQ148" s="19"/>
      <c r="DR148" s="19"/>
      <c r="DS148" s="19"/>
      <c r="DT148" s="19"/>
      <c r="DU148" s="19"/>
      <c r="DV148" s="19"/>
      <c r="DW148" s="19"/>
      <c r="DX148" s="19"/>
      <c r="DY148" s="19"/>
      <c r="DZ148" s="19"/>
      <c r="EA148" s="19"/>
      <c r="EB148" s="19"/>
      <c r="EC148" s="19"/>
      <c r="ED148" s="19"/>
      <c r="EE148" s="19"/>
      <c r="EF148" s="19"/>
      <c r="EG148" s="19"/>
      <c r="EH148" s="19"/>
      <c r="EI148" s="19"/>
      <c r="EJ148" s="19"/>
      <c r="EK148" s="19"/>
      <c r="EL148" s="19"/>
      <c r="EM148" s="19"/>
      <c r="EN148" s="19"/>
      <c r="EO148" s="19"/>
      <c r="EP148" s="19"/>
      <c r="EQ148" s="19"/>
      <c r="ER148" s="19"/>
      <c r="ES148" s="19"/>
      <c r="ET148" s="19"/>
      <c r="EU148" s="19"/>
      <c r="EV148" s="19"/>
      <c r="EW148" s="19"/>
      <c r="EX148" s="19"/>
      <c r="EY148" s="19"/>
      <c r="EZ148" s="19"/>
      <c r="FA148" s="19"/>
      <c r="FB148" s="19"/>
      <c r="FC148" s="19"/>
      <c r="FD148" s="19"/>
      <c r="FE148" s="19"/>
      <c r="FF148" s="19"/>
      <c r="FG148" s="19"/>
      <c r="FH148" s="19"/>
      <c r="FI148" s="19"/>
      <c r="FJ148" s="19"/>
      <c r="FK148" s="19"/>
      <c r="FL148" s="19"/>
      <c r="FM148" s="19"/>
      <c r="FN148" s="19"/>
      <c r="FO148" s="19"/>
      <c r="FP148" s="19"/>
      <c r="FQ148" s="19"/>
      <c r="FR148" s="19"/>
      <c r="FS148" s="19"/>
      <c r="FT148" s="19"/>
      <c r="FU148" s="19"/>
      <c r="FV148" s="19"/>
      <c r="FW148" s="19"/>
      <c r="FX148" s="19"/>
      <c r="FY148" s="19"/>
      <c r="FZ148" s="19"/>
      <c r="GA148" s="19"/>
      <c r="GB148" s="19"/>
      <c r="GC148" s="19"/>
      <c r="GD148" s="19"/>
      <c r="GE148" s="19"/>
      <c r="GF148" s="19"/>
      <c r="GG148" s="19"/>
      <c r="GH148" s="19"/>
      <c r="GI148" s="19"/>
      <c r="GJ148" s="19"/>
      <c r="GK148" s="19"/>
      <c r="GL148" s="19"/>
      <c r="GM148" s="19"/>
      <c r="GN148" s="19"/>
      <c r="GO148" s="19"/>
      <c r="GP148" s="19"/>
      <c r="GQ148" s="19"/>
      <c r="GR148" s="19"/>
      <c r="GS148" s="19"/>
      <c r="GT148" s="19"/>
      <c r="GU148" s="19"/>
      <c r="GV148" s="19"/>
      <c r="GW148" s="19"/>
      <c r="GX148" s="19"/>
      <c r="GY148" s="19"/>
      <c r="GZ148" s="19"/>
      <c r="HA148" s="19"/>
      <c r="HB148" s="19"/>
      <c r="HC148" s="19"/>
      <c r="HD148" s="19"/>
      <c r="HE148" s="19"/>
      <c r="HF148" s="19"/>
      <c r="HG148" s="19"/>
      <c r="HH148" s="19"/>
      <c r="HI148" s="19"/>
      <c r="HJ148" s="19"/>
      <c r="HK148" s="19"/>
      <c r="HL148" s="19"/>
      <c r="HM148" s="19"/>
      <c r="HN148" s="19"/>
      <c r="HO148" s="19"/>
      <c r="HP148" s="19"/>
      <c r="HQ148" s="19"/>
      <c r="HR148" s="19"/>
      <c r="HS148" s="19"/>
      <c r="HT148" s="19"/>
      <c r="HU148" s="19"/>
      <c r="HV148" s="19"/>
      <c r="HW148" s="19"/>
      <c r="HX148" s="19"/>
      <c r="HY148" s="19"/>
      <c r="HZ148" s="19"/>
      <c r="IA148" s="19"/>
      <c r="IB148" s="19"/>
      <c r="IC148" s="19"/>
      <c r="ID148" s="19"/>
      <c r="IE148" s="19"/>
      <c r="IF148" s="19"/>
    </row>
    <row r="149" spans="1:240" s="38" customFormat="1" ht="31.5">
      <c r="A149" s="47" t="s">
        <v>245</v>
      </c>
      <c r="B149" s="14" t="s">
        <v>246</v>
      </c>
      <c r="C149" s="15">
        <v>21644.3</v>
      </c>
      <c r="D149" s="15">
        <v>21644.3</v>
      </c>
      <c r="E149" s="15">
        <v>21644.3</v>
      </c>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19"/>
      <c r="CG149" s="19"/>
      <c r="CH149" s="19"/>
      <c r="CI149" s="19"/>
      <c r="CJ149" s="19"/>
      <c r="CK149" s="19"/>
      <c r="CL149" s="19"/>
      <c r="CM149" s="19"/>
      <c r="CN149" s="19"/>
      <c r="CO149" s="19"/>
      <c r="CP149" s="19"/>
      <c r="CQ149" s="19"/>
      <c r="CR149" s="19"/>
      <c r="CS149" s="19"/>
      <c r="CT149" s="19"/>
      <c r="CU149" s="19"/>
      <c r="CV149" s="19"/>
      <c r="CW149" s="19"/>
      <c r="CX149" s="19"/>
      <c r="CY149" s="19"/>
      <c r="CZ149" s="19"/>
      <c r="DA149" s="19"/>
      <c r="DB149" s="19"/>
      <c r="DC149" s="19"/>
      <c r="DD149" s="19"/>
      <c r="DE149" s="19"/>
      <c r="DF149" s="19"/>
      <c r="DG149" s="19"/>
      <c r="DH149" s="19"/>
      <c r="DI149" s="19"/>
      <c r="DJ149" s="19"/>
      <c r="DK149" s="19"/>
      <c r="DL149" s="19"/>
      <c r="DM149" s="19"/>
      <c r="DN149" s="19"/>
      <c r="DO149" s="19"/>
      <c r="DP149" s="19"/>
      <c r="DQ149" s="19"/>
      <c r="DR149" s="19"/>
      <c r="DS149" s="19"/>
      <c r="DT149" s="19"/>
      <c r="DU149" s="19"/>
      <c r="DV149" s="19"/>
      <c r="DW149" s="19"/>
      <c r="DX149" s="19"/>
      <c r="DY149" s="19"/>
      <c r="DZ149" s="19"/>
      <c r="EA149" s="19"/>
      <c r="EB149" s="19"/>
      <c r="EC149" s="19"/>
      <c r="ED149" s="19"/>
      <c r="EE149" s="19"/>
      <c r="EF149" s="19"/>
      <c r="EG149" s="19"/>
      <c r="EH149" s="19"/>
      <c r="EI149" s="19"/>
      <c r="EJ149" s="19"/>
      <c r="EK149" s="19"/>
      <c r="EL149" s="19"/>
      <c r="EM149" s="19"/>
      <c r="EN149" s="19"/>
      <c r="EO149" s="19"/>
      <c r="EP149" s="19"/>
      <c r="EQ149" s="19"/>
      <c r="ER149" s="19"/>
      <c r="ES149" s="19"/>
      <c r="ET149" s="19"/>
      <c r="EU149" s="19"/>
      <c r="EV149" s="19"/>
      <c r="EW149" s="19"/>
      <c r="EX149" s="19"/>
      <c r="EY149" s="19"/>
      <c r="EZ149" s="19"/>
      <c r="FA149" s="19"/>
      <c r="FB149" s="19"/>
      <c r="FC149" s="19"/>
      <c r="FD149" s="19"/>
      <c r="FE149" s="19"/>
      <c r="FF149" s="19"/>
      <c r="FG149" s="19"/>
      <c r="FH149" s="19"/>
      <c r="FI149" s="19"/>
      <c r="FJ149" s="19"/>
      <c r="FK149" s="19"/>
      <c r="FL149" s="19"/>
      <c r="FM149" s="19"/>
      <c r="FN149" s="19"/>
      <c r="FO149" s="19"/>
      <c r="FP149" s="19"/>
      <c r="FQ149" s="19"/>
      <c r="FR149" s="19"/>
      <c r="FS149" s="19"/>
      <c r="FT149" s="19"/>
      <c r="FU149" s="19"/>
      <c r="FV149" s="19"/>
      <c r="FW149" s="19"/>
      <c r="FX149" s="19"/>
      <c r="FY149" s="19"/>
      <c r="FZ149" s="19"/>
      <c r="GA149" s="19"/>
      <c r="GB149" s="19"/>
      <c r="GC149" s="19"/>
      <c r="GD149" s="19"/>
      <c r="GE149" s="19"/>
      <c r="GF149" s="19"/>
      <c r="GG149" s="19"/>
      <c r="GH149" s="19"/>
      <c r="GI149" s="19"/>
      <c r="GJ149" s="19"/>
      <c r="GK149" s="19"/>
      <c r="GL149" s="19"/>
      <c r="GM149" s="19"/>
      <c r="GN149" s="19"/>
      <c r="GO149" s="19"/>
      <c r="GP149" s="19"/>
      <c r="GQ149" s="19"/>
      <c r="GR149" s="19"/>
      <c r="GS149" s="19"/>
      <c r="GT149" s="19"/>
      <c r="GU149" s="19"/>
      <c r="GV149" s="19"/>
      <c r="GW149" s="19"/>
      <c r="GX149" s="19"/>
      <c r="GY149" s="19"/>
      <c r="GZ149" s="19"/>
      <c r="HA149" s="19"/>
      <c r="HB149" s="19"/>
      <c r="HC149" s="19"/>
      <c r="HD149" s="19"/>
      <c r="HE149" s="19"/>
      <c r="HF149" s="19"/>
      <c r="HG149" s="19"/>
      <c r="HH149" s="19"/>
      <c r="HI149" s="19"/>
      <c r="HJ149" s="19"/>
      <c r="HK149" s="19"/>
      <c r="HL149" s="19"/>
      <c r="HM149" s="19"/>
      <c r="HN149" s="19"/>
      <c r="HO149" s="19"/>
      <c r="HP149" s="19"/>
      <c r="HQ149" s="19"/>
      <c r="HR149" s="19"/>
      <c r="HS149" s="19"/>
      <c r="HT149" s="19"/>
      <c r="HU149" s="19"/>
      <c r="HV149" s="19"/>
      <c r="HW149" s="19"/>
      <c r="HX149" s="19"/>
      <c r="HY149" s="19"/>
      <c r="HZ149" s="19"/>
      <c r="IA149" s="19"/>
      <c r="IB149" s="19"/>
      <c r="IC149" s="19"/>
      <c r="ID149" s="19"/>
      <c r="IE149" s="19"/>
      <c r="IF149" s="19"/>
    </row>
    <row r="150" spans="1:240" s="38" customFormat="1" ht="31.5">
      <c r="A150" s="47" t="s">
        <v>245</v>
      </c>
      <c r="B150" s="14" t="s">
        <v>247</v>
      </c>
      <c r="C150" s="15">
        <v>1034</v>
      </c>
      <c r="D150" s="15">
        <v>1034</v>
      </c>
      <c r="E150" s="15">
        <v>1034</v>
      </c>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c r="CA150" s="19"/>
      <c r="CB150" s="19"/>
      <c r="CC150" s="19"/>
      <c r="CD150" s="19"/>
      <c r="CE150" s="19"/>
      <c r="CF150" s="19"/>
      <c r="CG150" s="19"/>
      <c r="CH150" s="19"/>
      <c r="CI150" s="19"/>
      <c r="CJ150" s="19"/>
      <c r="CK150" s="19"/>
      <c r="CL150" s="19"/>
      <c r="CM150" s="19"/>
      <c r="CN150" s="19"/>
      <c r="CO150" s="19"/>
      <c r="CP150" s="19"/>
      <c r="CQ150" s="19"/>
      <c r="CR150" s="19"/>
      <c r="CS150" s="19"/>
      <c r="CT150" s="19"/>
      <c r="CU150" s="19"/>
      <c r="CV150" s="19"/>
      <c r="CW150" s="19"/>
      <c r="CX150" s="19"/>
      <c r="CY150" s="19"/>
      <c r="CZ150" s="19"/>
      <c r="DA150" s="19"/>
      <c r="DB150" s="19"/>
      <c r="DC150" s="19"/>
      <c r="DD150" s="19"/>
      <c r="DE150" s="19"/>
      <c r="DF150" s="19"/>
      <c r="DG150" s="19"/>
      <c r="DH150" s="19"/>
      <c r="DI150" s="19"/>
      <c r="DJ150" s="19"/>
      <c r="DK150" s="19"/>
      <c r="DL150" s="19"/>
      <c r="DM150" s="19"/>
      <c r="DN150" s="19"/>
      <c r="DO150" s="19"/>
      <c r="DP150" s="19"/>
      <c r="DQ150" s="19"/>
      <c r="DR150" s="19"/>
      <c r="DS150" s="19"/>
      <c r="DT150" s="19"/>
      <c r="DU150" s="19"/>
      <c r="DV150" s="19"/>
      <c r="DW150" s="19"/>
      <c r="DX150" s="19"/>
      <c r="DY150" s="19"/>
      <c r="DZ150" s="19"/>
      <c r="EA150" s="19"/>
      <c r="EB150" s="19"/>
      <c r="EC150" s="19"/>
      <c r="ED150" s="19"/>
      <c r="EE150" s="19"/>
      <c r="EF150" s="19"/>
      <c r="EG150" s="19"/>
      <c r="EH150" s="19"/>
      <c r="EI150" s="19"/>
      <c r="EJ150" s="19"/>
      <c r="EK150" s="19"/>
      <c r="EL150" s="19"/>
      <c r="EM150" s="19"/>
      <c r="EN150" s="19"/>
      <c r="EO150" s="19"/>
      <c r="EP150" s="19"/>
      <c r="EQ150" s="19"/>
      <c r="ER150" s="19"/>
      <c r="ES150" s="19"/>
      <c r="ET150" s="19"/>
      <c r="EU150" s="19"/>
      <c r="EV150" s="19"/>
      <c r="EW150" s="19"/>
      <c r="EX150" s="19"/>
      <c r="EY150" s="19"/>
      <c r="EZ150" s="19"/>
      <c r="FA150" s="19"/>
      <c r="FB150" s="19"/>
      <c r="FC150" s="19"/>
      <c r="FD150" s="19"/>
      <c r="FE150" s="19"/>
      <c r="FF150" s="19"/>
      <c r="FG150" s="19"/>
      <c r="FH150" s="19"/>
      <c r="FI150" s="19"/>
      <c r="FJ150" s="19"/>
      <c r="FK150" s="19"/>
      <c r="FL150" s="19"/>
      <c r="FM150" s="19"/>
      <c r="FN150" s="19"/>
      <c r="FO150" s="19"/>
      <c r="FP150" s="19"/>
      <c r="FQ150" s="19"/>
      <c r="FR150" s="19"/>
      <c r="FS150" s="19"/>
      <c r="FT150" s="19"/>
      <c r="FU150" s="19"/>
      <c r="FV150" s="19"/>
      <c r="FW150" s="19"/>
      <c r="FX150" s="19"/>
      <c r="FY150" s="19"/>
      <c r="FZ150" s="19"/>
      <c r="GA150" s="19"/>
      <c r="GB150" s="19"/>
      <c r="GC150" s="19"/>
      <c r="GD150" s="19"/>
      <c r="GE150" s="19"/>
      <c r="GF150" s="19"/>
      <c r="GG150" s="19"/>
      <c r="GH150" s="19"/>
      <c r="GI150" s="19"/>
      <c r="GJ150" s="19"/>
      <c r="GK150" s="19"/>
      <c r="GL150" s="19"/>
      <c r="GM150" s="19"/>
      <c r="GN150" s="19"/>
      <c r="GO150" s="19"/>
      <c r="GP150" s="19"/>
      <c r="GQ150" s="19"/>
      <c r="GR150" s="19"/>
      <c r="GS150" s="19"/>
      <c r="GT150" s="19"/>
      <c r="GU150" s="19"/>
      <c r="GV150" s="19"/>
      <c r="GW150" s="19"/>
      <c r="GX150" s="19"/>
      <c r="GY150" s="19"/>
      <c r="GZ150" s="19"/>
      <c r="HA150" s="19"/>
      <c r="HB150" s="19"/>
      <c r="HC150" s="19"/>
      <c r="HD150" s="19"/>
      <c r="HE150" s="19"/>
      <c r="HF150" s="19"/>
      <c r="HG150" s="19"/>
      <c r="HH150" s="19"/>
      <c r="HI150" s="19"/>
      <c r="HJ150" s="19"/>
      <c r="HK150" s="19"/>
      <c r="HL150" s="19"/>
      <c r="HM150" s="19"/>
      <c r="HN150" s="19"/>
      <c r="HO150" s="19"/>
      <c r="HP150" s="19"/>
      <c r="HQ150" s="19"/>
      <c r="HR150" s="19"/>
      <c r="HS150" s="19"/>
      <c r="HT150" s="19"/>
      <c r="HU150" s="19"/>
      <c r="HV150" s="19"/>
      <c r="HW150" s="19"/>
      <c r="HX150" s="19"/>
      <c r="HY150" s="19"/>
      <c r="HZ150" s="19"/>
      <c r="IA150" s="19"/>
      <c r="IB150" s="19"/>
      <c r="IC150" s="19"/>
      <c r="ID150" s="19"/>
      <c r="IE150" s="19"/>
      <c r="IF150" s="19"/>
    </row>
    <row r="151" spans="1:240" s="38" customFormat="1" ht="31.5">
      <c r="A151" s="47" t="s">
        <v>245</v>
      </c>
      <c r="B151" s="14" t="s">
        <v>248</v>
      </c>
      <c r="C151" s="15">
        <v>518</v>
      </c>
      <c r="D151" s="15">
        <v>518</v>
      </c>
      <c r="E151" s="15">
        <v>518</v>
      </c>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c r="CA151" s="19"/>
      <c r="CB151" s="19"/>
      <c r="CC151" s="19"/>
      <c r="CD151" s="19"/>
      <c r="CE151" s="19"/>
      <c r="CF151" s="19"/>
      <c r="CG151" s="19"/>
      <c r="CH151" s="19"/>
      <c r="CI151" s="19"/>
      <c r="CJ151" s="19"/>
      <c r="CK151" s="19"/>
      <c r="CL151" s="19"/>
      <c r="CM151" s="19"/>
      <c r="CN151" s="19"/>
      <c r="CO151" s="19"/>
      <c r="CP151" s="19"/>
      <c r="CQ151" s="19"/>
      <c r="CR151" s="19"/>
      <c r="CS151" s="19"/>
      <c r="CT151" s="19"/>
      <c r="CU151" s="19"/>
      <c r="CV151" s="19"/>
      <c r="CW151" s="19"/>
      <c r="CX151" s="19"/>
      <c r="CY151" s="19"/>
      <c r="CZ151" s="19"/>
      <c r="DA151" s="19"/>
      <c r="DB151" s="19"/>
      <c r="DC151" s="19"/>
      <c r="DD151" s="19"/>
      <c r="DE151" s="19"/>
      <c r="DF151" s="19"/>
      <c r="DG151" s="19"/>
      <c r="DH151" s="19"/>
      <c r="DI151" s="19"/>
      <c r="DJ151" s="19"/>
      <c r="DK151" s="19"/>
      <c r="DL151" s="19"/>
      <c r="DM151" s="19"/>
      <c r="DN151" s="19"/>
      <c r="DO151" s="19"/>
      <c r="DP151" s="19"/>
      <c r="DQ151" s="19"/>
      <c r="DR151" s="19"/>
      <c r="DS151" s="19"/>
      <c r="DT151" s="19"/>
      <c r="DU151" s="19"/>
      <c r="DV151" s="19"/>
      <c r="DW151" s="19"/>
      <c r="DX151" s="19"/>
      <c r="DY151" s="19"/>
      <c r="DZ151" s="19"/>
      <c r="EA151" s="19"/>
      <c r="EB151" s="19"/>
      <c r="EC151" s="19"/>
      <c r="ED151" s="19"/>
      <c r="EE151" s="19"/>
      <c r="EF151" s="19"/>
      <c r="EG151" s="19"/>
      <c r="EH151" s="19"/>
      <c r="EI151" s="19"/>
      <c r="EJ151" s="19"/>
      <c r="EK151" s="19"/>
      <c r="EL151" s="19"/>
      <c r="EM151" s="19"/>
      <c r="EN151" s="19"/>
      <c r="EO151" s="19"/>
      <c r="EP151" s="19"/>
      <c r="EQ151" s="19"/>
      <c r="ER151" s="19"/>
      <c r="ES151" s="19"/>
      <c r="ET151" s="19"/>
      <c r="EU151" s="19"/>
      <c r="EV151" s="19"/>
      <c r="EW151" s="19"/>
      <c r="EX151" s="19"/>
      <c r="EY151" s="19"/>
      <c r="EZ151" s="19"/>
      <c r="FA151" s="19"/>
      <c r="FB151" s="19"/>
      <c r="FC151" s="19"/>
      <c r="FD151" s="19"/>
      <c r="FE151" s="19"/>
      <c r="FF151" s="19"/>
      <c r="FG151" s="19"/>
      <c r="FH151" s="19"/>
      <c r="FI151" s="19"/>
      <c r="FJ151" s="19"/>
      <c r="FK151" s="19"/>
      <c r="FL151" s="19"/>
      <c r="FM151" s="19"/>
      <c r="FN151" s="19"/>
      <c r="FO151" s="19"/>
      <c r="FP151" s="19"/>
      <c r="FQ151" s="19"/>
      <c r="FR151" s="19"/>
      <c r="FS151" s="19"/>
      <c r="FT151" s="19"/>
      <c r="FU151" s="19"/>
      <c r="FV151" s="19"/>
      <c r="FW151" s="19"/>
      <c r="FX151" s="19"/>
      <c r="FY151" s="19"/>
      <c r="FZ151" s="19"/>
      <c r="GA151" s="19"/>
      <c r="GB151" s="19"/>
      <c r="GC151" s="19"/>
      <c r="GD151" s="19"/>
      <c r="GE151" s="19"/>
      <c r="GF151" s="19"/>
      <c r="GG151" s="19"/>
      <c r="GH151" s="19"/>
      <c r="GI151" s="19"/>
      <c r="GJ151" s="19"/>
      <c r="GK151" s="19"/>
      <c r="GL151" s="19"/>
      <c r="GM151" s="19"/>
      <c r="GN151" s="19"/>
      <c r="GO151" s="19"/>
      <c r="GP151" s="19"/>
      <c r="GQ151" s="19"/>
      <c r="GR151" s="19"/>
      <c r="GS151" s="19"/>
      <c r="GT151" s="19"/>
      <c r="GU151" s="19"/>
      <c r="GV151" s="19"/>
      <c r="GW151" s="19"/>
      <c r="GX151" s="19"/>
      <c r="GY151" s="19"/>
      <c r="GZ151" s="19"/>
      <c r="HA151" s="19"/>
      <c r="HB151" s="19"/>
      <c r="HC151" s="19"/>
      <c r="HD151" s="19"/>
      <c r="HE151" s="19"/>
      <c r="HF151" s="19"/>
      <c r="HG151" s="19"/>
      <c r="HH151" s="19"/>
      <c r="HI151" s="19"/>
      <c r="HJ151" s="19"/>
      <c r="HK151" s="19"/>
      <c r="HL151" s="19"/>
      <c r="HM151" s="19"/>
      <c r="HN151" s="19"/>
      <c r="HO151" s="19"/>
      <c r="HP151" s="19"/>
      <c r="HQ151" s="19"/>
      <c r="HR151" s="19"/>
      <c r="HS151" s="19"/>
      <c r="HT151" s="19"/>
      <c r="HU151" s="19"/>
      <c r="HV151" s="19"/>
      <c r="HW151" s="19"/>
      <c r="HX151" s="19"/>
      <c r="HY151" s="19"/>
      <c r="HZ151" s="19"/>
      <c r="IA151" s="19"/>
      <c r="IB151" s="19"/>
      <c r="IC151" s="19"/>
      <c r="ID151" s="19"/>
      <c r="IE151" s="19"/>
      <c r="IF151" s="19"/>
    </row>
    <row r="152" spans="1:240" s="38" customFormat="1" ht="47.25">
      <c r="A152" s="47" t="s">
        <v>245</v>
      </c>
      <c r="B152" s="14" t="s">
        <v>249</v>
      </c>
      <c r="C152" s="15">
        <v>1113.5</v>
      </c>
      <c r="D152" s="15">
        <v>1113.5</v>
      </c>
      <c r="E152" s="15">
        <v>0</v>
      </c>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c r="CA152" s="19"/>
      <c r="CB152" s="19"/>
      <c r="CC152" s="19"/>
      <c r="CD152" s="19"/>
      <c r="CE152" s="19"/>
      <c r="CF152" s="19"/>
      <c r="CG152" s="19"/>
      <c r="CH152" s="19"/>
      <c r="CI152" s="19"/>
      <c r="CJ152" s="19"/>
      <c r="CK152" s="19"/>
      <c r="CL152" s="19"/>
      <c r="CM152" s="19"/>
      <c r="CN152" s="19"/>
      <c r="CO152" s="19"/>
      <c r="CP152" s="19"/>
      <c r="CQ152" s="19"/>
      <c r="CR152" s="19"/>
      <c r="CS152" s="19"/>
      <c r="CT152" s="19"/>
      <c r="CU152" s="19"/>
      <c r="CV152" s="19"/>
      <c r="CW152" s="19"/>
      <c r="CX152" s="19"/>
      <c r="CY152" s="19"/>
      <c r="CZ152" s="19"/>
      <c r="DA152" s="19"/>
      <c r="DB152" s="19"/>
      <c r="DC152" s="19"/>
      <c r="DD152" s="19"/>
      <c r="DE152" s="19"/>
      <c r="DF152" s="19"/>
      <c r="DG152" s="19"/>
      <c r="DH152" s="19"/>
      <c r="DI152" s="19"/>
      <c r="DJ152" s="19"/>
      <c r="DK152" s="19"/>
      <c r="DL152" s="19"/>
      <c r="DM152" s="19"/>
      <c r="DN152" s="19"/>
      <c r="DO152" s="19"/>
      <c r="DP152" s="19"/>
      <c r="DQ152" s="19"/>
      <c r="DR152" s="19"/>
      <c r="DS152" s="19"/>
      <c r="DT152" s="19"/>
      <c r="DU152" s="19"/>
      <c r="DV152" s="19"/>
      <c r="DW152" s="19"/>
      <c r="DX152" s="19"/>
      <c r="DY152" s="19"/>
      <c r="DZ152" s="19"/>
      <c r="EA152" s="19"/>
      <c r="EB152" s="19"/>
      <c r="EC152" s="19"/>
      <c r="ED152" s="19"/>
      <c r="EE152" s="19"/>
      <c r="EF152" s="19"/>
      <c r="EG152" s="19"/>
      <c r="EH152" s="19"/>
      <c r="EI152" s="19"/>
      <c r="EJ152" s="19"/>
      <c r="EK152" s="19"/>
      <c r="EL152" s="19"/>
      <c r="EM152" s="19"/>
      <c r="EN152" s="19"/>
      <c r="EO152" s="19"/>
      <c r="EP152" s="19"/>
      <c r="EQ152" s="19"/>
      <c r="ER152" s="19"/>
      <c r="ES152" s="19"/>
      <c r="ET152" s="19"/>
      <c r="EU152" s="19"/>
      <c r="EV152" s="19"/>
      <c r="EW152" s="19"/>
      <c r="EX152" s="19"/>
      <c r="EY152" s="19"/>
      <c r="EZ152" s="19"/>
      <c r="FA152" s="19"/>
      <c r="FB152" s="19"/>
      <c r="FC152" s="19"/>
      <c r="FD152" s="19"/>
      <c r="FE152" s="19"/>
      <c r="FF152" s="19"/>
      <c r="FG152" s="19"/>
      <c r="FH152" s="19"/>
      <c r="FI152" s="19"/>
      <c r="FJ152" s="19"/>
      <c r="FK152" s="19"/>
      <c r="FL152" s="19"/>
      <c r="FM152" s="19"/>
      <c r="FN152" s="19"/>
      <c r="FO152" s="19"/>
      <c r="FP152" s="19"/>
      <c r="FQ152" s="19"/>
      <c r="FR152" s="19"/>
      <c r="FS152" s="19"/>
      <c r="FT152" s="19"/>
      <c r="FU152" s="19"/>
      <c r="FV152" s="19"/>
      <c r="FW152" s="19"/>
      <c r="FX152" s="19"/>
      <c r="FY152" s="19"/>
      <c r="FZ152" s="19"/>
      <c r="GA152" s="19"/>
      <c r="GB152" s="19"/>
      <c r="GC152" s="19"/>
      <c r="GD152" s="19"/>
      <c r="GE152" s="19"/>
      <c r="GF152" s="19"/>
      <c r="GG152" s="19"/>
      <c r="GH152" s="19"/>
      <c r="GI152" s="19"/>
      <c r="GJ152" s="19"/>
      <c r="GK152" s="19"/>
      <c r="GL152" s="19"/>
      <c r="GM152" s="19"/>
      <c r="GN152" s="19"/>
      <c r="GO152" s="19"/>
      <c r="GP152" s="19"/>
      <c r="GQ152" s="19"/>
      <c r="GR152" s="19"/>
      <c r="GS152" s="19"/>
      <c r="GT152" s="19"/>
      <c r="GU152" s="19"/>
      <c r="GV152" s="19"/>
      <c r="GW152" s="19"/>
      <c r="GX152" s="19"/>
      <c r="GY152" s="19"/>
      <c r="GZ152" s="19"/>
      <c r="HA152" s="19"/>
      <c r="HB152" s="19"/>
      <c r="HC152" s="19"/>
      <c r="HD152" s="19"/>
      <c r="HE152" s="19"/>
      <c r="HF152" s="19"/>
      <c r="HG152" s="19"/>
      <c r="HH152" s="19"/>
      <c r="HI152" s="19"/>
      <c r="HJ152" s="19"/>
      <c r="HK152" s="19"/>
      <c r="HL152" s="19"/>
      <c r="HM152" s="19"/>
      <c r="HN152" s="19"/>
      <c r="HO152" s="19"/>
      <c r="HP152" s="19"/>
      <c r="HQ152" s="19"/>
      <c r="HR152" s="19"/>
      <c r="HS152" s="19"/>
      <c r="HT152" s="19"/>
      <c r="HU152" s="19"/>
      <c r="HV152" s="19"/>
      <c r="HW152" s="19"/>
      <c r="HX152" s="19"/>
      <c r="HY152" s="19"/>
      <c r="HZ152" s="19"/>
      <c r="IA152" s="19"/>
      <c r="IB152" s="19"/>
      <c r="IC152" s="19"/>
      <c r="ID152" s="19"/>
      <c r="IE152" s="19"/>
      <c r="IF152" s="19"/>
    </row>
    <row r="153" spans="1:240" s="10" customFormat="1" ht="31.5">
      <c r="A153" s="47" t="s">
        <v>245</v>
      </c>
      <c r="B153" s="14" t="s">
        <v>250</v>
      </c>
      <c r="C153" s="15">
        <v>0</v>
      </c>
      <c r="D153" s="16">
        <v>9356.7000000000007</v>
      </c>
      <c r="E153" s="16">
        <v>9356.7000000000007</v>
      </c>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c r="CA153" s="19"/>
      <c r="CB153" s="19"/>
      <c r="CC153" s="19"/>
      <c r="CD153" s="19"/>
      <c r="CE153" s="19"/>
      <c r="CF153" s="19"/>
      <c r="CG153" s="19"/>
      <c r="CH153" s="19"/>
      <c r="CI153" s="19"/>
      <c r="CJ153" s="19"/>
      <c r="CK153" s="19"/>
      <c r="CL153" s="19"/>
      <c r="CM153" s="19"/>
      <c r="CN153" s="19"/>
      <c r="CO153" s="19"/>
      <c r="CP153" s="19"/>
      <c r="CQ153" s="19"/>
      <c r="CR153" s="19"/>
      <c r="CS153" s="19"/>
      <c r="CT153" s="19"/>
      <c r="CU153" s="19"/>
      <c r="CV153" s="19"/>
      <c r="CW153" s="19"/>
      <c r="CX153" s="19"/>
      <c r="CY153" s="19"/>
      <c r="CZ153" s="19"/>
      <c r="DA153" s="19"/>
      <c r="DB153" s="19"/>
      <c r="DC153" s="19"/>
      <c r="DD153" s="19"/>
      <c r="DE153" s="19"/>
      <c r="DF153" s="19"/>
      <c r="DG153" s="19"/>
      <c r="DH153" s="19"/>
      <c r="DI153" s="19"/>
      <c r="DJ153" s="19"/>
      <c r="DK153" s="19"/>
      <c r="DL153" s="19"/>
      <c r="DM153" s="19"/>
      <c r="DN153" s="19"/>
      <c r="DO153" s="19"/>
      <c r="DP153" s="19"/>
      <c r="DQ153" s="19"/>
      <c r="DR153" s="19"/>
      <c r="DS153" s="19"/>
      <c r="DT153" s="19"/>
      <c r="DU153" s="19"/>
      <c r="DV153" s="19"/>
      <c r="DW153" s="19"/>
      <c r="DX153" s="19"/>
      <c r="DY153" s="19"/>
      <c r="DZ153" s="19"/>
      <c r="EA153" s="19"/>
      <c r="EB153" s="19"/>
      <c r="EC153" s="19"/>
      <c r="ED153" s="19"/>
      <c r="EE153" s="19"/>
      <c r="EF153" s="19"/>
      <c r="EG153" s="19"/>
      <c r="EH153" s="19"/>
      <c r="EI153" s="19"/>
      <c r="EJ153" s="19"/>
      <c r="EK153" s="19"/>
      <c r="EL153" s="19"/>
      <c r="EM153" s="19"/>
      <c r="EN153" s="19"/>
      <c r="EO153" s="19"/>
      <c r="EP153" s="19"/>
      <c r="EQ153" s="19"/>
      <c r="ER153" s="19"/>
      <c r="ES153" s="19"/>
      <c r="ET153" s="19"/>
      <c r="EU153" s="19"/>
      <c r="EV153" s="19"/>
      <c r="EW153" s="19"/>
      <c r="EX153" s="19"/>
      <c r="EY153" s="19"/>
      <c r="EZ153" s="19"/>
      <c r="FA153" s="19"/>
      <c r="FB153" s="19"/>
      <c r="FC153" s="19"/>
      <c r="FD153" s="19"/>
      <c r="FE153" s="19"/>
      <c r="FF153" s="19"/>
      <c r="FG153" s="19"/>
      <c r="FH153" s="19"/>
      <c r="FI153" s="19"/>
      <c r="FJ153" s="19"/>
      <c r="FK153" s="19"/>
      <c r="FL153" s="19"/>
      <c r="FM153" s="19"/>
      <c r="FN153" s="19"/>
      <c r="FO153" s="19"/>
      <c r="FP153" s="19"/>
      <c r="FQ153" s="19"/>
      <c r="FR153" s="19"/>
      <c r="FS153" s="19"/>
      <c r="FT153" s="19"/>
      <c r="FU153" s="19"/>
      <c r="FV153" s="19"/>
      <c r="FW153" s="19"/>
      <c r="FX153" s="19"/>
      <c r="FY153" s="19"/>
      <c r="FZ153" s="19"/>
      <c r="GA153" s="19"/>
      <c r="GB153" s="19"/>
      <c r="GC153" s="19"/>
      <c r="GD153" s="19"/>
      <c r="GE153" s="19"/>
      <c r="GF153" s="19"/>
      <c r="GG153" s="19"/>
      <c r="GH153" s="19"/>
      <c r="GI153" s="19"/>
      <c r="GJ153" s="19"/>
      <c r="GK153" s="19"/>
      <c r="GL153" s="19"/>
      <c r="GM153" s="19"/>
      <c r="GN153" s="19"/>
      <c r="GO153" s="19"/>
      <c r="GP153" s="19"/>
      <c r="GQ153" s="19"/>
      <c r="GR153" s="19"/>
      <c r="GS153" s="19"/>
      <c r="GT153" s="19"/>
      <c r="GU153" s="19"/>
      <c r="GV153" s="19"/>
      <c r="GW153" s="19"/>
      <c r="GX153" s="19"/>
      <c r="GY153" s="19"/>
      <c r="GZ153" s="19"/>
      <c r="HA153" s="19"/>
      <c r="HB153" s="19"/>
      <c r="HC153" s="19"/>
      <c r="HD153" s="19"/>
      <c r="HE153" s="19"/>
      <c r="HF153" s="19"/>
      <c r="HG153" s="19"/>
      <c r="HH153" s="19"/>
      <c r="HI153" s="19"/>
      <c r="HJ153" s="19"/>
      <c r="HK153" s="19"/>
      <c r="HL153" s="19"/>
      <c r="HM153" s="19"/>
      <c r="HN153" s="19"/>
      <c r="HO153" s="19"/>
      <c r="HP153" s="19"/>
      <c r="HQ153" s="19"/>
      <c r="HR153" s="19"/>
      <c r="HS153" s="19"/>
      <c r="HT153" s="19"/>
      <c r="HU153" s="19"/>
      <c r="HV153" s="19"/>
      <c r="HW153" s="19"/>
      <c r="HX153" s="19"/>
      <c r="HY153" s="19"/>
      <c r="HZ153" s="19"/>
      <c r="IA153" s="19"/>
      <c r="IB153" s="19"/>
      <c r="IC153" s="19"/>
      <c r="ID153" s="19"/>
      <c r="IE153" s="19"/>
      <c r="IF153" s="19"/>
    </row>
    <row r="154" spans="1:240" s="10" customFormat="1" ht="63">
      <c r="A154" s="47" t="s">
        <v>245</v>
      </c>
      <c r="B154" s="14" t="s">
        <v>251</v>
      </c>
      <c r="C154" s="15">
        <v>0</v>
      </c>
      <c r="D154" s="16">
        <v>2209.9</v>
      </c>
      <c r="E154" s="16">
        <v>0</v>
      </c>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c r="CG154" s="19"/>
      <c r="CH154" s="19"/>
      <c r="CI154" s="19"/>
      <c r="CJ154" s="19"/>
      <c r="CK154" s="19"/>
      <c r="CL154" s="19"/>
      <c r="CM154" s="19"/>
      <c r="CN154" s="19"/>
      <c r="CO154" s="19"/>
      <c r="CP154" s="19"/>
      <c r="CQ154" s="19"/>
      <c r="CR154" s="19"/>
      <c r="CS154" s="19"/>
      <c r="CT154" s="19"/>
      <c r="CU154" s="19"/>
      <c r="CV154" s="19"/>
      <c r="CW154" s="19"/>
      <c r="CX154" s="19"/>
      <c r="CY154" s="19"/>
      <c r="CZ154" s="19"/>
      <c r="DA154" s="19"/>
      <c r="DB154" s="19"/>
      <c r="DC154" s="19"/>
      <c r="DD154" s="19"/>
      <c r="DE154" s="19"/>
      <c r="DF154" s="19"/>
      <c r="DG154" s="19"/>
      <c r="DH154" s="19"/>
      <c r="DI154" s="19"/>
      <c r="DJ154" s="19"/>
      <c r="DK154" s="19"/>
      <c r="DL154" s="19"/>
      <c r="DM154" s="19"/>
      <c r="DN154" s="19"/>
      <c r="DO154" s="19"/>
      <c r="DP154" s="19"/>
      <c r="DQ154" s="19"/>
      <c r="DR154" s="19"/>
      <c r="DS154" s="19"/>
      <c r="DT154" s="19"/>
      <c r="DU154" s="19"/>
      <c r="DV154" s="19"/>
      <c r="DW154" s="19"/>
      <c r="DX154" s="19"/>
      <c r="DY154" s="19"/>
      <c r="DZ154" s="19"/>
      <c r="EA154" s="19"/>
      <c r="EB154" s="19"/>
      <c r="EC154" s="19"/>
      <c r="ED154" s="19"/>
      <c r="EE154" s="19"/>
      <c r="EF154" s="19"/>
      <c r="EG154" s="19"/>
      <c r="EH154" s="19"/>
      <c r="EI154" s="19"/>
      <c r="EJ154" s="19"/>
      <c r="EK154" s="19"/>
      <c r="EL154" s="19"/>
      <c r="EM154" s="19"/>
      <c r="EN154" s="19"/>
      <c r="EO154" s="19"/>
      <c r="EP154" s="19"/>
      <c r="EQ154" s="19"/>
      <c r="ER154" s="19"/>
      <c r="ES154" s="19"/>
      <c r="ET154" s="19"/>
      <c r="EU154" s="19"/>
      <c r="EV154" s="19"/>
      <c r="EW154" s="19"/>
      <c r="EX154" s="19"/>
      <c r="EY154" s="19"/>
      <c r="EZ154" s="19"/>
      <c r="FA154" s="19"/>
      <c r="FB154" s="19"/>
      <c r="FC154" s="19"/>
      <c r="FD154" s="19"/>
      <c r="FE154" s="19"/>
      <c r="FF154" s="19"/>
      <c r="FG154" s="19"/>
      <c r="FH154" s="19"/>
      <c r="FI154" s="19"/>
      <c r="FJ154" s="19"/>
      <c r="FK154" s="19"/>
      <c r="FL154" s="19"/>
      <c r="FM154" s="19"/>
      <c r="FN154" s="19"/>
      <c r="FO154" s="19"/>
      <c r="FP154" s="19"/>
      <c r="FQ154" s="19"/>
      <c r="FR154" s="19"/>
      <c r="FS154" s="19"/>
      <c r="FT154" s="19"/>
      <c r="FU154" s="19"/>
      <c r="FV154" s="19"/>
      <c r="FW154" s="19"/>
      <c r="FX154" s="19"/>
      <c r="FY154" s="19"/>
      <c r="FZ154" s="19"/>
      <c r="GA154" s="19"/>
      <c r="GB154" s="19"/>
      <c r="GC154" s="19"/>
      <c r="GD154" s="19"/>
      <c r="GE154" s="19"/>
      <c r="GF154" s="19"/>
      <c r="GG154" s="19"/>
      <c r="GH154" s="19"/>
      <c r="GI154" s="19"/>
      <c r="GJ154" s="19"/>
      <c r="GK154" s="19"/>
      <c r="GL154" s="19"/>
      <c r="GM154" s="19"/>
      <c r="GN154" s="19"/>
      <c r="GO154" s="19"/>
      <c r="GP154" s="19"/>
      <c r="GQ154" s="19"/>
      <c r="GR154" s="19"/>
      <c r="GS154" s="19"/>
      <c r="GT154" s="19"/>
      <c r="GU154" s="19"/>
      <c r="GV154" s="19"/>
      <c r="GW154" s="19"/>
      <c r="GX154" s="19"/>
      <c r="GY154" s="19"/>
      <c r="GZ154" s="19"/>
      <c r="HA154" s="19"/>
      <c r="HB154" s="19"/>
      <c r="HC154" s="19"/>
      <c r="HD154" s="19"/>
      <c r="HE154" s="19"/>
      <c r="HF154" s="19"/>
      <c r="HG154" s="19"/>
      <c r="HH154" s="19"/>
      <c r="HI154" s="19"/>
      <c r="HJ154" s="19"/>
      <c r="HK154" s="19"/>
      <c r="HL154" s="19"/>
      <c r="HM154" s="19"/>
      <c r="HN154" s="19"/>
      <c r="HO154" s="19"/>
      <c r="HP154" s="19"/>
      <c r="HQ154" s="19"/>
      <c r="HR154" s="19"/>
      <c r="HS154" s="19"/>
      <c r="HT154" s="19"/>
      <c r="HU154" s="19"/>
      <c r="HV154" s="19"/>
      <c r="HW154" s="19"/>
      <c r="HX154" s="19"/>
      <c r="HY154" s="19"/>
      <c r="HZ154" s="19"/>
      <c r="IA154" s="19"/>
      <c r="IB154" s="19"/>
      <c r="IC154" s="19"/>
      <c r="ID154" s="19"/>
      <c r="IE154" s="19"/>
      <c r="IF154" s="19"/>
    </row>
    <row r="155" spans="1:240" s="10" customFormat="1" ht="47.25">
      <c r="A155" s="47" t="s">
        <v>245</v>
      </c>
      <c r="B155" s="14" t="s">
        <v>252</v>
      </c>
      <c r="C155" s="15">
        <v>910.5</v>
      </c>
      <c r="D155" s="16">
        <v>1033.7</v>
      </c>
      <c r="E155" s="16">
        <v>1109.9000000000001</v>
      </c>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c r="CG155" s="19"/>
      <c r="CH155" s="19"/>
      <c r="CI155" s="19"/>
      <c r="CJ155" s="19"/>
      <c r="CK155" s="19"/>
      <c r="CL155" s="19"/>
      <c r="CM155" s="19"/>
      <c r="CN155" s="19"/>
      <c r="CO155" s="19"/>
      <c r="CP155" s="19"/>
      <c r="CQ155" s="19"/>
      <c r="CR155" s="19"/>
      <c r="CS155" s="19"/>
      <c r="CT155" s="19"/>
      <c r="CU155" s="19"/>
      <c r="CV155" s="19"/>
      <c r="CW155" s="19"/>
      <c r="CX155" s="19"/>
      <c r="CY155" s="19"/>
      <c r="CZ155" s="19"/>
      <c r="DA155" s="19"/>
      <c r="DB155" s="19"/>
      <c r="DC155" s="19"/>
      <c r="DD155" s="19"/>
      <c r="DE155" s="19"/>
      <c r="DF155" s="19"/>
      <c r="DG155" s="19"/>
      <c r="DH155" s="19"/>
      <c r="DI155" s="19"/>
      <c r="DJ155" s="19"/>
      <c r="DK155" s="19"/>
      <c r="DL155" s="19"/>
      <c r="DM155" s="19"/>
      <c r="DN155" s="19"/>
      <c r="DO155" s="19"/>
      <c r="DP155" s="19"/>
      <c r="DQ155" s="19"/>
      <c r="DR155" s="19"/>
      <c r="DS155" s="19"/>
      <c r="DT155" s="19"/>
      <c r="DU155" s="19"/>
      <c r="DV155" s="19"/>
      <c r="DW155" s="19"/>
      <c r="DX155" s="19"/>
      <c r="DY155" s="19"/>
      <c r="DZ155" s="19"/>
      <c r="EA155" s="19"/>
      <c r="EB155" s="19"/>
      <c r="EC155" s="19"/>
      <c r="ED155" s="19"/>
      <c r="EE155" s="19"/>
      <c r="EF155" s="19"/>
      <c r="EG155" s="19"/>
      <c r="EH155" s="19"/>
      <c r="EI155" s="19"/>
      <c r="EJ155" s="19"/>
      <c r="EK155" s="19"/>
      <c r="EL155" s="19"/>
      <c r="EM155" s="19"/>
      <c r="EN155" s="19"/>
      <c r="EO155" s="19"/>
      <c r="EP155" s="19"/>
      <c r="EQ155" s="19"/>
      <c r="ER155" s="19"/>
      <c r="ES155" s="19"/>
      <c r="ET155" s="19"/>
      <c r="EU155" s="19"/>
      <c r="EV155" s="19"/>
      <c r="EW155" s="19"/>
      <c r="EX155" s="19"/>
      <c r="EY155" s="19"/>
      <c r="EZ155" s="19"/>
      <c r="FA155" s="19"/>
      <c r="FB155" s="19"/>
      <c r="FC155" s="19"/>
      <c r="FD155" s="19"/>
      <c r="FE155" s="19"/>
      <c r="FF155" s="19"/>
      <c r="FG155" s="19"/>
      <c r="FH155" s="19"/>
      <c r="FI155" s="19"/>
      <c r="FJ155" s="19"/>
      <c r="FK155" s="19"/>
      <c r="FL155" s="19"/>
      <c r="FM155" s="19"/>
      <c r="FN155" s="19"/>
      <c r="FO155" s="19"/>
      <c r="FP155" s="19"/>
      <c r="FQ155" s="19"/>
      <c r="FR155" s="19"/>
      <c r="FS155" s="19"/>
      <c r="FT155" s="19"/>
      <c r="FU155" s="19"/>
      <c r="FV155" s="19"/>
      <c r="FW155" s="19"/>
      <c r="FX155" s="19"/>
      <c r="FY155" s="19"/>
      <c r="FZ155" s="19"/>
      <c r="GA155" s="19"/>
      <c r="GB155" s="19"/>
      <c r="GC155" s="19"/>
      <c r="GD155" s="19"/>
      <c r="GE155" s="19"/>
      <c r="GF155" s="19"/>
      <c r="GG155" s="19"/>
      <c r="GH155" s="19"/>
      <c r="GI155" s="19"/>
      <c r="GJ155" s="19"/>
      <c r="GK155" s="19"/>
      <c r="GL155" s="19"/>
      <c r="GM155" s="19"/>
      <c r="GN155" s="19"/>
      <c r="GO155" s="19"/>
      <c r="GP155" s="19"/>
      <c r="GQ155" s="19"/>
      <c r="GR155" s="19"/>
      <c r="GS155" s="19"/>
      <c r="GT155" s="19"/>
      <c r="GU155" s="19"/>
      <c r="GV155" s="19"/>
      <c r="GW155" s="19"/>
      <c r="GX155" s="19"/>
      <c r="GY155" s="19"/>
      <c r="GZ155" s="19"/>
      <c r="HA155" s="19"/>
      <c r="HB155" s="19"/>
      <c r="HC155" s="19"/>
      <c r="HD155" s="19"/>
      <c r="HE155" s="19"/>
      <c r="HF155" s="19"/>
      <c r="HG155" s="19"/>
      <c r="HH155" s="19"/>
      <c r="HI155" s="19"/>
      <c r="HJ155" s="19"/>
      <c r="HK155" s="19"/>
      <c r="HL155" s="19"/>
      <c r="HM155" s="19"/>
      <c r="HN155" s="19"/>
      <c r="HO155" s="19"/>
      <c r="HP155" s="19"/>
      <c r="HQ155" s="19"/>
      <c r="HR155" s="19"/>
      <c r="HS155" s="19"/>
      <c r="HT155" s="19"/>
      <c r="HU155" s="19"/>
      <c r="HV155" s="19"/>
      <c r="HW155" s="19"/>
      <c r="HX155" s="19"/>
      <c r="HY155" s="19"/>
      <c r="HZ155" s="19"/>
      <c r="IA155" s="19"/>
      <c r="IB155" s="19"/>
      <c r="IC155" s="19"/>
      <c r="ID155" s="19"/>
      <c r="IE155" s="19"/>
      <c r="IF155" s="19"/>
    </row>
    <row r="156" spans="1:240" s="10" customFormat="1" ht="47.25">
      <c r="A156" s="47" t="s">
        <v>245</v>
      </c>
      <c r="B156" s="14" t="s">
        <v>253</v>
      </c>
      <c r="C156" s="15">
        <v>4831.6000000000004</v>
      </c>
      <c r="D156" s="15">
        <v>4831.6000000000004</v>
      </c>
      <c r="E156" s="15">
        <v>4831.6000000000004</v>
      </c>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19"/>
      <c r="CG156" s="19"/>
      <c r="CH156" s="19"/>
      <c r="CI156" s="19"/>
      <c r="CJ156" s="19"/>
      <c r="CK156" s="19"/>
      <c r="CL156" s="19"/>
      <c r="CM156" s="19"/>
      <c r="CN156" s="19"/>
      <c r="CO156" s="19"/>
      <c r="CP156" s="19"/>
      <c r="CQ156" s="19"/>
      <c r="CR156" s="19"/>
      <c r="CS156" s="19"/>
      <c r="CT156" s="19"/>
      <c r="CU156" s="19"/>
      <c r="CV156" s="19"/>
      <c r="CW156" s="19"/>
      <c r="CX156" s="19"/>
      <c r="CY156" s="19"/>
      <c r="CZ156" s="19"/>
      <c r="DA156" s="19"/>
      <c r="DB156" s="19"/>
      <c r="DC156" s="19"/>
      <c r="DD156" s="19"/>
      <c r="DE156" s="19"/>
      <c r="DF156" s="19"/>
      <c r="DG156" s="19"/>
      <c r="DH156" s="19"/>
      <c r="DI156" s="19"/>
      <c r="DJ156" s="19"/>
      <c r="DK156" s="19"/>
      <c r="DL156" s="19"/>
      <c r="DM156" s="19"/>
      <c r="DN156" s="19"/>
      <c r="DO156" s="19"/>
      <c r="DP156" s="19"/>
      <c r="DQ156" s="19"/>
      <c r="DR156" s="19"/>
      <c r="DS156" s="19"/>
      <c r="DT156" s="19"/>
      <c r="DU156" s="19"/>
      <c r="DV156" s="19"/>
      <c r="DW156" s="19"/>
      <c r="DX156" s="19"/>
      <c r="DY156" s="19"/>
      <c r="DZ156" s="19"/>
      <c r="EA156" s="19"/>
      <c r="EB156" s="19"/>
      <c r="EC156" s="19"/>
      <c r="ED156" s="19"/>
      <c r="EE156" s="19"/>
      <c r="EF156" s="19"/>
      <c r="EG156" s="19"/>
      <c r="EH156" s="19"/>
      <c r="EI156" s="19"/>
      <c r="EJ156" s="19"/>
      <c r="EK156" s="19"/>
      <c r="EL156" s="19"/>
      <c r="EM156" s="19"/>
      <c r="EN156" s="19"/>
      <c r="EO156" s="19"/>
      <c r="EP156" s="19"/>
      <c r="EQ156" s="19"/>
      <c r="ER156" s="19"/>
      <c r="ES156" s="19"/>
      <c r="ET156" s="19"/>
      <c r="EU156" s="19"/>
      <c r="EV156" s="19"/>
      <c r="EW156" s="19"/>
      <c r="EX156" s="19"/>
      <c r="EY156" s="19"/>
      <c r="EZ156" s="19"/>
      <c r="FA156" s="19"/>
      <c r="FB156" s="19"/>
      <c r="FC156" s="19"/>
      <c r="FD156" s="19"/>
      <c r="FE156" s="19"/>
      <c r="FF156" s="19"/>
      <c r="FG156" s="19"/>
      <c r="FH156" s="19"/>
      <c r="FI156" s="19"/>
      <c r="FJ156" s="19"/>
      <c r="FK156" s="19"/>
      <c r="FL156" s="19"/>
      <c r="FM156" s="19"/>
      <c r="FN156" s="19"/>
      <c r="FO156" s="19"/>
      <c r="FP156" s="19"/>
      <c r="FQ156" s="19"/>
      <c r="FR156" s="19"/>
      <c r="FS156" s="19"/>
      <c r="FT156" s="19"/>
      <c r="FU156" s="19"/>
      <c r="FV156" s="19"/>
      <c r="FW156" s="19"/>
      <c r="FX156" s="19"/>
      <c r="FY156" s="19"/>
      <c r="FZ156" s="19"/>
      <c r="GA156" s="19"/>
      <c r="GB156" s="19"/>
      <c r="GC156" s="19"/>
      <c r="GD156" s="19"/>
      <c r="GE156" s="19"/>
      <c r="GF156" s="19"/>
      <c r="GG156" s="19"/>
      <c r="GH156" s="19"/>
      <c r="GI156" s="19"/>
      <c r="GJ156" s="19"/>
      <c r="GK156" s="19"/>
      <c r="GL156" s="19"/>
      <c r="GM156" s="19"/>
      <c r="GN156" s="19"/>
      <c r="GO156" s="19"/>
      <c r="GP156" s="19"/>
      <c r="GQ156" s="19"/>
      <c r="GR156" s="19"/>
      <c r="GS156" s="19"/>
      <c r="GT156" s="19"/>
      <c r="GU156" s="19"/>
      <c r="GV156" s="19"/>
      <c r="GW156" s="19"/>
      <c r="GX156" s="19"/>
      <c r="GY156" s="19"/>
      <c r="GZ156" s="19"/>
      <c r="HA156" s="19"/>
      <c r="HB156" s="19"/>
      <c r="HC156" s="19"/>
      <c r="HD156" s="19"/>
      <c r="HE156" s="19"/>
      <c r="HF156" s="19"/>
      <c r="HG156" s="19"/>
      <c r="HH156" s="19"/>
      <c r="HI156" s="19"/>
      <c r="HJ156" s="19"/>
      <c r="HK156" s="19"/>
      <c r="HL156" s="19"/>
      <c r="HM156" s="19"/>
      <c r="HN156" s="19"/>
      <c r="HO156" s="19"/>
      <c r="HP156" s="19"/>
      <c r="HQ156" s="19"/>
      <c r="HR156" s="19"/>
      <c r="HS156" s="19"/>
      <c r="HT156" s="19"/>
      <c r="HU156" s="19"/>
      <c r="HV156" s="19"/>
      <c r="HW156" s="19"/>
      <c r="HX156" s="19"/>
      <c r="HY156" s="19"/>
      <c r="HZ156" s="19"/>
      <c r="IA156" s="19"/>
      <c r="IB156" s="19"/>
      <c r="IC156" s="19"/>
      <c r="ID156" s="19"/>
      <c r="IE156" s="19"/>
      <c r="IF156" s="19"/>
    </row>
    <row r="157" spans="1:240" ht="47.25">
      <c r="A157" s="44" t="s">
        <v>245</v>
      </c>
      <c r="B157" s="48" t="s">
        <v>254</v>
      </c>
      <c r="C157" s="15">
        <v>12486.1</v>
      </c>
      <c r="D157" s="15">
        <v>12486.1</v>
      </c>
      <c r="E157" s="15">
        <v>12486.1</v>
      </c>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19"/>
      <c r="CG157" s="19"/>
      <c r="CH157" s="19"/>
      <c r="CI157" s="19"/>
      <c r="CJ157" s="19"/>
      <c r="CK157" s="19"/>
      <c r="CL157" s="19"/>
      <c r="CM157" s="19"/>
      <c r="CN157" s="19"/>
      <c r="CO157" s="19"/>
      <c r="CP157" s="19"/>
      <c r="CQ157" s="19"/>
      <c r="CR157" s="19"/>
      <c r="CS157" s="19"/>
      <c r="CT157" s="19"/>
      <c r="CU157" s="19"/>
      <c r="CV157" s="19"/>
      <c r="CW157" s="19"/>
      <c r="CX157" s="19"/>
      <c r="CY157" s="19"/>
      <c r="CZ157" s="19"/>
      <c r="DA157" s="19"/>
      <c r="DB157" s="19"/>
      <c r="DC157" s="19"/>
      <c r="DD157" s="19"/>
      <c r="DE157" s="19"/>
      <c r="DF157" s="19"/>
      <c r="DG157" s="19"/>
      <c r="DH157" s="19"/>
      <c r="DI157" s="19"/>
      <c r="DJ157" s="19"/>
      <c r="DK157" s="19"/>
      <c r="DL157" s="19"/>
      <c r="DM157" s="19"/>
      <c r="DN157" s="19"/>
      <c r="DO157" s="19"/>
      <c r="DP157" s="19"/>
      <c r="DQ157" s="19"/>
      <c r="DR157" s="19"/>
      <c r="DS157" s="19"/>
      <c r="DT157" s="19"/>
      <c r="DU157" s="19"/>
      <c r="DV157" s="19"/>
      <c r="DW157" s="19"/>
      <c r="DX157" s="19"/>
      <c r="DY157" s="19"/>
      <c r="DZ157" s="19"/>
      <c r="EA157" s="19"/>
      <c r="EB157" s="19"/>
      <c r="EC157" s="19"/>
      <c r="ED157" s="19"/>
      <c r="EE157" s="19"/>
      <c r="EF157" s="19"/>
      <c r="EG157" s="19"/>
      <c r="EH157" s="19"/>
      <c r="EI157" s="19"/>
      <c r="EJ157" s="19"/>
      <c r="EK157" s="19"/>
      <c r="EL157" s="19"/>
      <c r="EM157" s="19"/>
      <c r="EN157" s="19"/>
      <c r="EO157" s="19"/>
      <c r="EP157" s="19"/>
      <c r="EQ157" s="19"/>
      <c r="ER157" s="19"/>
      <c r="ES157" s="19"/>
      <c r="ET157" s="19"/>
      <c r="EU157" s="19"/>
      <c r="EV157" s="19"/>
      <c r="EW157" s="19"/>
      <c r="EX157" s="19"/>
      <c r="EY157" s="19"/>
      <c r="EZ157" s="19"/>
      <c r="FA157" s="19"/>
      <c r="FB157" s="19"/>
      <c r="FC157" s="19"/>
      <c r="FD157" s="19"/>
      <c r="FE157" s="19"/>
      <c r="FF157" s="19"/>
      <c r="FG157" s="19"/>
      <c r="FH157" s="19"/>
      <c r="FI157" s="19"/>
      <c r="FJ157" s="19"/>
      <c r="FK157" s="19"/>
      <c r="FL157" s="19"/>
      <c r="FM157" s="19"/>
      <c r="FN157" s="19"/>
      <c r="FO157" s="19"/>
      <c r="FP157" s="19"/>
      <c r="FQ157" s="19"/>
      <c r="FR157" s="19"/>
      <c r="FS157" s="19"/>
      <c r="FT157" s="19"/>
      <c r="FU157" s="19"/>
      <c r="FV157" s="19"/>
      <c r="FW157" s="19"/>
      <c r="FX157" s="19"/>
      <c r="FY157" s="19"/>
      <c r="FZ157" s="19"/>
      <c r="GA157" s="19"/>
      <c r="GB157" s="19"/>
      <c r="GC157" s="19"/>
      <c r="GD157" s="19"/>
      <c r="GE157" s="19"/>
      <c r="GF157" s="19"/>
      <c r="GG157" s="19"/>
      <c r="GH157" s="19"/>
      <c r="GI157" s="19"/>
      <c r="GJ157" s="19"/>
      <c r="GK157" s="19"/>
      <c r="GL157" s="19"/>
      <c r="GM157" s="19"/>
      <c r="GN157" s="19"/>
      <c r="GO157" s="19"/>
      <c r="GP157" s="19"/>
      <c r="GQ157" s="19"/>
      <c r="GR157" s="19"/>
      <c r="GS157" s="19"/>
      <c r="GT157" s="19"/>
      <c r="GU157" s="19"/>
      <c r="GV157" s="19"/>
      <c r="GW157" s="19"/>
      <c r="GX157" s="19"/>
      <c r="GY157" s="19"/>
      <c r="GZ157" s="19"/>
      <c r="HA157" s="19"/>
      <c r="HB157" s="19"/>
      <c r="HC157" s="19"/>
      <c r="HD157" s="19"/>
      <c r="HE157" s="19"/>
      <c r="HF157" s="19"/>
      <c r="HG157" s="19"/>
      <c r="HH157" s="19"/>
      <c r="HI157" s="19"/>
      <c r="HJ157" s="19"/>
      <c r="HK157" s="19"/>
      <c r="HL157" s="19"/>
      <c r="HM157" s="19"/>
      <c r="HN157" s="19"/>
      <c r="HO157" s="19"/>
      <c r="HP157" s="19"/>
      <c r="HQ157" s="19"/>
      <c r="HR157" s="19"/>
      <c r="HS157" s="19"/>
      <c r="HT157" s="19"/>
      <c r="HU157" s="19"/>
      <c r="HV157" s="19"/>
      <c r="HW157" s="19"/>
      <c r="HX157" s="19"/>
      <c r="HY157" s="19"/>
      <c r="HZ157" s="19"/>
      <c r="IA157" s="19"/>
      <c r="IB157" s="19"/>
      <c r="IC157" s="19"/>
      <c r="ID157" s="19"/>
      <c r="IE157" s="19"/>
      <c r="IF157" s="19"/>
    </row>
    <row r="158" spans="1:240" ht="78.75">
      <c r="A158" s="47" t="s">
        <v>255</v>
      </c>
      <c r="B158" s="14" t="s">
        <v>256</v>
      </c>
      <c r="C158" s="15">
        <v>3196.6</v>
      </c>
      <c r="D158" s="15">
        <v>3196.6</v>
      </c>
      <c r="E158" s="15">
        <v>3196.6</v>
      </c>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c r="CI158" s="19"/>
      <c r="CJ158" s="19"/>
      <c r="CK158" s="19"/>
      <c r="CL158" s="19"/>
      <c r="CM158" s="19"/>
      <c r="CN158" s="19"/>
      <c r="CO158" s="19"/>
      <c r="CP158" s="19"/>
      <c r="CQ158" s="19"/>
      <c r="CR158" s="19"/>
      <c r="CS158" s="19"/>
      <c r="CT158" s="19"/>
      <c r="CU158" s="19"/>
      <c r="CV158" s="19"/>
      <c r="CW158" s="19"/>
      <c r="CX158" s="19"/>
      <c r="CY158" s="19"/>
      <c r="CZ158" s="19"/>
      <c r="DA158" s="19"/>
      <c r="DB158" s="19"/>
      <c r="DC158" s="19"/>
      <c r="DD158" s="19"/>
      <c r="DE158" s="19"/>
      <c r="DF158" s="19"/>
      <c r="DG158" s="19"/>
      <c r="DH158" s="19"/>
      <c r="DI158" s="19"/>
      <c r="DJ158" s="19"/>
      <c r="DK158" s="19"/>
      <c r="DL158" s="19"/>
      <c r="DM158" s="19"/>
      <c r="DN158" s="19"/>
      <c r="DO158" s="19"/>
      <c r="DP158" s="19"/>
      <c r="DQ158" s="19"/>
      <c r="DR158" s="19"/>
      <c r="DS158" s="19"/>
      <c r="DT158" s="19"/>
      <c r="DU158" s="19"/>
      <c r="DV158" s="19"/>
      <c r="DW158" s="19"/>
      <c r="DX158" s="19"/>
      <c r="DY158" s="19"/>
      <c r="DZ158" s="19"/>
      <c r="EA158" s="19"/>
      <c r="EB158" s="19"/>
      <c r="EC158" s="19"/>
      <c r="ED158" s="19"/>
      <c r="EE158" s="19"/>
      <c r="EF158" s="19"/>
      <c r="EG158" s="19"/>
      <c r="EH158" s="19"/>
      <c r="EI158" s="19"/>
      <c r="EJ158" s="19"/>
      <c r="EK158" s="19"/>
      <c r="EL158" s="19"/>
      <c r="EM158" s="19"/>
      <c r="EN158" s="19"/>
      <c r="EO158" s="19"/>
      <c r="EP158" s="19"/>
      <c r="EQ158" s="19"/>
      <c r="ER158" s="19"/>
      <c r="ES158" s="19"/>
      <c r="ET158" s="19"/>
      <c r="EU158" s="19"/>
      <c r="EV158" s="19"/>
      <c r="EW158" s="19"/>
      <c r="EX158" s="19"/>
      <c r="EY158" s="19"/>
      <c r="EZ158" s="19"/>
      <c r="FA158" s="19"/>
      <c r="FB158" s="19"/>
      <c r="FC158" s="19"/>
      <c r="FD158" s="19"/>
      <c r="FE158" s="19"/>
      <c r="FF158" s="19"/>
      <c r="FG158" s="19"/>
      <c r="FH158" s="19"/>
      <c r="FI158" s="19"/>
      <c r="FJ158" s="19"/>
      <c r="FK158" s="19"/>
      <c r="FL158" s="19"/>
      <c r="FM158" s="19"/>
      <c r="FN158" s="19"/>
      <c r="FO158" s="19"/>
      <c r="FP158" s="19"/>
      <c r="FQ158" s="19"/>
      <c r="FR158" s="19"/>
      <c r="FS158" s="19"/>
      <c r="FT158" s="19"/>
      <c r="FU158" s="19"/>
      <c r="FV158" s="19"/>
      <c r="FW158" s="19"/>
      <c r="FX158" s="19"/>
      <c r="FY158" s="19"/>
      <c r="FZ158" s="19"/>
      <c r="GA158" s="19"/>
      <c r="GB158" s="19"/>
      <c r="GC158" s="19"/>
      <c r="GD158" s="19"/>
      <c r="GE158" s="19"/>
      <c r="GF158" s="19"/>
      <c r="GG158" s="19"/>
      <c r="GH158" s="19"/>
      <c r="GI158" s="19"/>
      <c r="GJ158" s="19"/>
      <c r="GK158" s="19"/>
      <c r="GL158" s="19"/>
      <c r="GM158" s="19"/>
      <c r="GN158" s="19"/>
      <c r="GO158" s="19"/>
      <c r="GP158" s="19"/>
      <c r="GQ158" s="19"/>
      <c r="GR158" s="19"/>
      <c r="GS158" s="19"/>
      <c r="GT158" s="19"/>
      <c r="GU158" s="19"/>
      <c r="GV158" s="19"/>
      <c r="GW158" s="19"/>
      <c r="GX158" s="19"/>
      <c r="GY158" s="19"/>
      <c r="GZ158" s="19"/>
      <c r="HA158" s="19"/>
      <c r="HB158" s="19"/>
      <c r="HC158" s="19"/>
      <c r="HD158" s="19"/>
      <c r="HE158" s="19"/>
      <c r="HF158" s="19"/>
      <c r="HG158" s="19"/>
      <c r="HH158" s="19"/>
      <c r="HI158" s="19"/>
      <c r="HJ158" s="19"/>
      <c r="HK158" s="19"/>
      <c r="HL158" s="19"/>
      <c r="HM158" s="19"/>
      <c r="HN158" s="19"/>
      <c r="HO158" s="19"/>
      <c r="HP158" s="19"/>
      <c r="HQ158" s="19"/>
      <c r="HR158" s="19"/>
      <c r="HS158" s="19"/>
      <c r="HT158" s="19"/>
      <c r="HU158" s="19"/>
      <c r="HV158" s="19"/>
      <c r="HW158" s="19"/>
      <c r="HX158" s="19"/>
      <c r="HY158" s="19"/>
      <c r="HZ158" s="19"/>
      <c r="IA158" s="19"/>
      <c r="IB158" s="19"/>
      <c r="IC158" s="19"/>
      <c r="ID158" s="19"/>
      <c r="IE158" s="19"/>
      <c r="IF158" s="19"/>
    </row>
    <row r="159" spans="1:240" s="10" customFormat="1" ht="31.5">
      <c r="A159" s="47" t="s">
        <v>245</v>
      </c>
      <c r="B159" s="14" t="s">
        <v>257</v>
      </c>
      <c r="C159" s="15">
        <v>343</v>
      </c>
      <c r="D159" s="15">
        <v>343</v>
      </c>
      <c r="E159" s="15">
        <v>0</v>
      </c>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c r="CM159" s="19"/>
      <c r="CN159" s="19"/>
      <c r="CO159" s="19"/>
      <c r="CP159" s="19"/>
      <c r="CQ159" s="19"/>
      <c r="CR159" s="19"/>
      <c r="CS159" s="19"/>
      <c r="CT159" s="19"/>
      <c r="CU159" s="19"/>
      <c r="CV159" s="19"/>
      <c r="CW159" s="19"/>
      <c r="CX159" s="19"/>
      <c r="CY159" s="19"/>
      <c r="CZ159" s="19"/>
      <c r="DA159" s="19"/>
      <c r="DB159" s="19"/>
      <c r="DC159" s="19"/>
      <c r="DD159" s="19"/>
      <c r="DE159" s="19"/>
      <c r="DF159" s="19"/>
      <c r="DG159" s="19"/>
      <c r="DH159" s="19"/>
      <c r="DI159" s="19"/>
      <c r="DJ159" s="19"/>
      <c r="DK159" s="19"/>
      <c r="DL159" s="19"/>
      <c r="DM159" s="19"/>
      <c r="DN159" s="19"/>
      <c r="DO159" s="19"/>
      <c r="DP159" s="19"/>
      <c r="DQ159" s="19"/>
      <c r="DR159" s="19"/>
      <c r="DS159" s="19"/>
      <c r="DT159" s="19"/>
      <c r="DU159" s="19"/>
      <c r="DV159" s="19"/>
      <c r="DW159" s="19"/>
      <c r="DX159" s="19"/>
      <c r="DY159" s="19"/>
      <c r="DZ159" s="19"/>
      <c r="EA159" s="19"/>
      <c r="EB159" s="19"/>
      <c r="EC159" s="19"/>
      <c r="ED159" s="19"/>
      <c r="EE159" s="19"/>
      <c r="EF159" s="19"/>
      <c r="EG159" s="19"/>
      <c r="EH159" s="19"/>
      <c r="EI159" s="19"/>
      <c r="EJ159" s="19"/>
      <c r="EK159" s="19"/>
      <c r="EL159" s="19"/>
      <c r="EM159" s="19"/>
      <c r="EN159" s="19"/>
      <c r="EO159" s="19"/>
      <c r="EP159" s="19"/>
      <c r="EQ159" s="19"/>
      <c r="ER159" s="19"/>
      <c r="ES159" s="19"/>
      <c r="ET159" s="19"/>
      <c r="EU159" s="19"/>
      <c r="EV159" s="19"/>
      <c r="EW159" s="19"/>
      <c r="EX159" s="19"/>
      <c r="EY159" s="19"/>
      <c r="EZ159" s="19"/>
      <c r="FA159" s="19"/>
      <c r="FB159" s="19"/>
      <c r="FC159" s="19"/>
      <c r="FD159" s="19"/>
      <c r="FE159" s="19"/>
      <c r="FF159" s="19"/>
      <c r="FG159" s="19"/>
      <c r="FH159" s="19"/>
      <c r="FI159" s="19"/>
      <c r="FJ159" s="19"/>
      <c r="FK159" s="19"/>
      <c r="FL159" s="19"/>
      <c r="FM159" s="19"/>
      <c r="FN159" s="19"/>
      <c r="FO159" s="19"/>
      <c r="FP159" s="19"/>
      <c r="FQ159" s="19"/>
      <c r="FR159" s="19"/>
      <c r="FS159" s="19"/>
      <c r="FT159" s="19"/>
      <c r="FU159" s="19"/>
      <c r="FV159" s="19"/>
      <c r="FW159" s="19"/>
      <c r="FX159" s="19"/>
      <c r="FY159" s="19"/>
      <c r="FZ159" s="19"/>
      <c r="GA159" s="19"/>
      <c r="GB159" s="19"/>
      <c r="GC159" s="19"/>
      <c r="GD159" s="19"/>
      <c r="GE159" s="19"/>
      <c r="GF159" s="19"/>
      <c r="GG159" s="19"/>
      <c r="GH159" s="19"/>
      <c r="GI159" s="19"/>
      <c r="GJ159" s="19"/>
      <c r="GK159" s="19"/>
      <c r="GL159" s="19"/>
      <c r="GM159" s="19"/>
      <c r="GN159" s="19"/>
      <c r="GO159" s="19"/>
      <c r="GP159" s="19"/>
      <c r="GQ159" s="19"/>
      <c r="GR159" s="19"/>
      <c r="GS159" s="19"/>
      <c r="GT159" s="19"/>
      <c r="GU159" s="19"/>
      <c r="GV159" s="19"/>
      <c r="GW159" s="19"/>
      <c r="GX159" s="19"/>
      <c r="GY159" s="19"/>
      <c r="GZ159" s="19"/>
      <c r="HA159" s="19"/>
      <c r="HB159" s="19"/>
      <c r="HC159" s="19"/>
      <c r="HD159" s="19"/>
      <c r="HE159" s="19"/>
      <c r="HF159" s="19"/>
      <c r="HG159" s="19"/>
      <c r="HH159" s="19"/>
      <c r="HI159" s="19"/>
      <c r="HJ159" s="19"/>
      <c r="HK159" s="19"/>
      <c r="HL159" s="19"/>
      <c r="HM159" s="19"/>
      <c r="HN159" s="19"/>
      <c r="HO159" s="19"/>
      <c r="HP159" s="19"/>
      <c r="HQ159" s="19"/>
      <c r="HR159" s="19"/>
      <c r="HS159" s="19"/>
      <c r="HT159" s="19"/>
      <c r="HU159" s="19"/>
      <c r="HV159" s="19"/>
      <c r="HW159" s="19"/>
      <c r="HX159" s="19"/>
      <c r="HY159" s="19"/>
      <c r="HZ159" s="19"/>
      <c r="IA159" s="19"/>
      <c r="IB159" s="19"/>
      <c r="IC159" s="19"/>
      <c r="ID159" s="19"/>
      <c r="IE159" s="19"/>
      <c r="IF159" s="19"/>
    </row>
    <row r="160" spans="1:240" s="10" customFormat="1" ht="47.25">
      <c r="A160" s="47" t="s">
        <v>245</v>
      </c>
      <c r="B160" s="49" t="s">
        <v>258</v>
      </c>
      <c r="C160" s="15">
        <v>3606.8</v>
      </c>
      <c r="D160" s="15">
        <v>3606.8</v>
      </c>
      <c r="E160" s="15">
        <v>3606.8</v>
      </c>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19"/>
      <c r="CM160" s="19"/>
      <c r="CN160" s="19"/>
      <c r="CO160" s="19"/>
      <c r="CP160" s="19"/>
      <c r="CQ160" s="19"/>
      <c r="CR160" s="19"/>
      <c r="CS160" s="19"/>
      <c r="CT160" s="19"/>
      <c r="CU160" s="19"/>
      <c r="CV160" s="19"/>
      <c r="CW160" s="19"/>
      <c r="CX160" s="19"/>
      <c r="CY160" s="19"/>
      <c r="CZ160" s="19"/>
      <c r="DA160" s="19"/>
      <c r="DB160" s="19"/>
      <c r="DC160" s="19"/>
      <c r="DD160" s="19"/>
      <c r="DE160" s="19"/>
      <c r="DF160" s="19"/>
      <c r="DG160" s="19"/>
      <c r="DH160" s="19"/>
      <c r="DI160" s="19"/>
      <c r="DJ160" s="19"/>
      <c r="DK160" s="19"/>
      <c r="DL160" s="19"/>
      <c r="DM160" s="19"/>
      <c r="DN160" s="19"/>
      <c r="DO160" s="19"/>
      <c r="DP160" s="19"/>
      <c r="DQ160" s="19"/>
      <c r="DR160" s="19"/>
      <c r="DS160" s="19"/>
      <c r="DT160" s="19"/>
      <c r="DU160" s="19"/>
      <c r="DV160" s="19"/>
      <c r="DW160" s="19"/>
      <c r="DX160" s="19"/>
      <c r="DY160" s="19"/>
      <c r="DZ160" s="19"/>
      <c r="EA160" s="19"/>
      <c r="EB160" s="19"/>
      <c r="EC160" s="19"/>
      <c r="ED160" s="19"/>
      <c r="EE160" s="19"/>
      <c r="EF160" s="19"/>
      <c r="EG160" s="19"/>
      <c r="EH160" s="19"/>
      <c r="EI160" s="19"/>
      <c r="EJ160" s="19"/>
      <c r="EK160" s="19"/>
      <c r="EL160" s="19"/>
      <c r="EM160" s="19"/>
      <c r="EN160" s="19"/>
      <c r="EO160" s="19"/>
      <c r="EP160" s="19"/>
      <c r="EQ160" s="19"/>
      <c r="ER160" s="19"/>
      <c r="ES160" s="19"/>
      <c r="ET160" s="19"/>
      <c r="EU160" s="19"/>
      <c r="EV160" s="19"/>
      <c r="EW160" s="19"/>
      <c r="EX160" s="19"/>
      <c r="EY160" s="19"/>
      <c r="EZ160" s="19"/>
      <c r="FA160" s="19"/>
      <c r="FB160" s="19"/>
      <c r="FC160" s="19"/>
      <c r="FD160" s="19"/>
      <c r="FE160" s="19"/>
      <c r="FF160" s="19"/>
      <c r="FG160" s="19"/>
      <c r="FH160" s="19"/>
      <c r="FI160" s="19"/>
      <c r="FJ160" s="19"/>
      <c r="FK160" s="19"/>
      <c r="FL160" s="19"/>
      <c r="FM160" s="19"/>
      <c r="FN160" s="19"/>
      <c r="FO160" s="19"/>
      <c r="FP160" s="19"/>
      <c r="FQ160" s="19"/>
      <c r="FR160" s="19"/>
      <c r="FS160" s="19"/>
      <c r="FT160" s="19"/>
      <c r="FU160" s="19"/>
      <c r="FV160" s="19"/>
      <c r="FW160" s="19"/>
      <c r="FX160" s="19"/>
      <c r="FY160" s="19"/>
      <c r="FZ160" s="19"/>
      <c r="GA160" s="19"/>
      <c r="GB160" s="19"/>
      <c r="GC160" s="19"/>
      <c r="GD160" s="19"/>
      <c r="GE160" s="19"/>
      <c r="GF160" s="19"/>
      <c r="GG160" s="19"/>
      <c r="GH160" s="19"/>
      <c r="GI160" s="19"/>
      <c r="GJ160" s="19"/>
      <c r="GK160" s="19"/>
      <c r="GL160" s="19"/>
      <c r="GM160" s="19"/>
      <c r="GN160" s="19"/>
      <c r="GO160" s="19"/>
      <c r="GP160" s="19"/>
      <c r="GQ160" s="19"/>
      <c r="GR160" s="19"/>
      <c r="GS160" s="19"/>
      <c r="GT160" s="19"/>
      <c r="GU160" s="19"/>
      <c r="GV160" s="19"/>
      <c r="GW160" s="19"/>
      <c r="GX160" s="19"/>
      <c r="GY160" s="19"/>
      <c r="GZ160" s="19"/>
      <c r="HA160" s="19"/>
      <c r="HB160" s="19"/>
      <c r="HC160" s="19"/>
      <c r="HD160" s="19"/>
      <c r="HE160" s="19"/>
      <c r="HF160" s="19"/>
      <c r="HG160" s="19"/>
      <c r="HH160" s="19"/>
      <c r="HI160" s="19"/>
      <c r="HJ160" s="19"/>
      <c r="HK160" s="19"/>
      <c r="HL160" s="19"/>
      <c r="HM160" s="19"/>
      <c r="HN160" s="19"/>
      <c r="HO160" s="19"/>
      <c r="HP160" s="19"/>
      <c r="HQ160" s="19"/>
      <c r="HR160" s="19"/>
      <c r="HS160" s="19"/>
      <c r="HT160" s="19"/>
      <c r="HU160" s="19"/>
      <c r="HV160" s="19"/>
      <c r="HW160" s="19"/>
      <c r="HX160" s="19"/>
      <c r="HY160" s="19"/>
      <c r="HZ160" s="19"/>
      <c r="IA160" s="19"/>
      <c r="IB160" s="19"/>
      <c r="IC160" s="19"/>
      <c r="ID160" s="19"/>
      <c r="IE160" s="19"/>
      <c r="IF160" s="19"/>
    </row>
    <row r="161" spans="1:240" s="10" customFormat="1" ht="63">
      <c r="A161" s="47" t="s">
        <v>245</v>
      </c>
      <c r="B161" s="49" t="s">
        <v>259</v>
      </c>
      <c r="C161" s="15">
        <v>2187</v>
      </c>
      <c r="D161" s="15">
        <v>2187</v>
      </c>
      <c r="E161" s="15">
        <v>0</v>
      </c>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c r="CG161" s="19"/>
      <c r="CH161" s="19"/>
      <c r="CI161" s="19"/>
      <c r="CJ161" s="19"/>
      <c r="CK161" s="19"/>
      <c r="CL161" s="19"/>
      <c r="CM161" s="19"/>
      <c r="CN161" s="19"/>
      <c r="CO161" s="19"/>
      <c r="CP161" s="19"/>
      <c r="CQ161" s="19"/>
      <c r="CR161" s="19"/>
      <c r="CS161" s="19"/>
      <c r="CT161" s="19"/>
      <c r="CU161" s="19"/>
      <c r="CV161" s="19"/>
      <c r="CW161" s="19"/>
      <c r="CX161" s="19"/>
      <c r="CY161" s="19"/>
      <c r="CZ161" s="19"/>
      <c r="DA161" s="19"/>
      <c r="DB161" s="19"/>
      <c r="DC161" s="19"/>
      <c r="DD161" s="19"/>
      <c r="DE161" s="19"/>
      <c r="DF161" s="19"/>
      <c r="DG161" s="19"/>
      <c r="DH161" s="19"/>
      <c r="DI161" s="19"/>
      <c r="DJ161" s="19"/>
      <c r="DK161" s="19"/>
      <c r="DL161" s="19"/>
      <c r="DM161" s="19"/>
      <c r="DN161" s="19"/>
      <c r="DO161" s="19"/>
      <c r="DP161" s="19"/>
      <c r="DQ161" s="19"/>
      <c r="DR161" s="19"/>
      <c r="DS161" s="19"/>
      <c r="DT161" s="19"/>
      <c r="DU161" s="19"/>
      <c r="DV161" s="19"/>
      <c r="DW161" s="19"/>
      <c r="DX161" s="19"/>
      <c r="DY161" s="19"/>
      <c r="DZ161" s="19"/>
      <c r="EA161" s="19"/>
      <c r="EB161" s="19"/>
      <c r="EC161" s="19"/>
      <c r="ED161" s="19"/>
      <c r="EE161" s="19"/>
      <c r="EF161" s="19"/>
      <c r="EG161" s="19"/>
      <c r="EH161" s="19"/>
      <c r="EI161" s="19"/>
      <c r="EJ161" s="19"/>
      <c r="EK161" s="19"/>
      <c r="EL161" s="19"/>
      <c r="EM161" s="19"/>
      <c r="EN161" s="19"/>
      <c r="EO161" s="19"/>
      <c r="EP161" s="19"/>
      <c r="EQ161" s="19"/>
      <c r="ER161" s="19"/>
      <c r="ES161" s="19"/>
      <c r="ET161" s="19"/>
      <c r="EU161" s="19"/>
      <c r="EV161" s="19"/>
      <c r="EW161" s="19"/>
      <c r="EX161" s="19"/>
      <c r="EY161" s="19"/>
      <c r="EZ161" s="19"/>
      <c r="FA161" s="19"/>
      <c r="FB161" s="19"/>
      <c r="FC161" s="19"/>
      <c r="FD161" s="19"/>
      <c r="FE161" s="19"/>
      <c r="FF161" s="19"/>
      <c r="FG161" s="19"/>
      <c r="FH161" s="19"/>
      <c r="FI161" s="19"/>
      <c r="FJ161" s="19"/>
      <c r="FK161" s="19"/>
      <c r="FL161" s="19"/>
      <c r="FM161" s="19"/>
      <c r="FN161" s="19"/>
      <c r="FO161" s="19"/>
      <c r="FP161" s="19"/>
      <c r="FQ161" s="19"/>
      <c r="FR161" s="19"/>
      <c r="FS161" s="19"/>
      <c r="FT161" s="19"/>
      <c r="FU161" s="19"/>
      <c r="FV161" s="19"/>
      <c r="FW161" s="19"/>
      <c r="FX161" s="19"/>
      <c r="FY161" s="19"/>
      <c r="FZ161" s="19"/>
      <c r="GA161" s="19"/>
      <c r="GB161" s="19"/>
      <c r="GC161" s="19"/>
      <c r="GD161" s="19"/>
      <c r="GE161" s="19"/>
      <c r="GF161" s="19"/>
      <c r="GG161" s="19"/>
      <c r="GH161" s="19"/>
      <c r="GI161" s="19"/>
      <c r="GJ161" s="19"/>
      <c r="GK161" s="19"/>
      <c r="GL161" s="19"/>
      <c r="GM161" s="19"/>
      <c r="GN161" s="19"/>
      <c r="GO161" s="19"/>
      <c r="GP161" s="19"/>
      <c r="GQ161" s="19"/>
      <c r="GR161" s="19"/>
      <c r="GS161" s="19"/>
      <c r="GT161" s="19"/>
      <c r="GU161" s="19"/>
      <c r="GV161" s="19"/>
      <c r="GW161" s="19"/>
      <c r="GX161" s="19"/>
      <c r="GY161" s="19"/>
      <c r="GZ161" s="19"/>
      <c r="HA161" s="19"/>
      <c r="HB161" s="19"/>
      <c r="HC161" s="19"/>
      <c r="HD161" s="19"/>
      <c r="HE161" s="19"/>
      <c r="HF161" s="19"/>
      <c r="HG161" s="19"/>
      <c r="HH161" s="19"/>
      <c r="HI161" s="19"/>
      <c r="HJ161" s="19"/>
      <c r="HK161" s="19"/>
      <c r="HL161" s="19"/>
      <c r="HM161" s="19"/>
      <c r="HN161" s="19"/>
      <c r="HO161" s="19"/>
      <c r="HP161" s="19"/>
      <c r="HQ161" s="19"/>
      <c r="HR161" s="19"/>
      <c r="HS161" s="19"/>
      <c r="HT161" s="19"/>
      <c r="HU161" s="19"/>
      <c r="HV161" s="19"/>
      <c r="HW161" s="19"/>
      <c r="HX161" s="19"/>
      <c r="HY161" s="19"/>
      <c r="HZ161" s="19"/>
      <c r="IA161" s="19"/>
      <c r="IB161" s="19"/>
      <c r="IC161" s="19"/>
      <c r="ID161" s="19"/>
      <c r="IE161" s="19"/>
      <c r="IF161" s="19"/>
    </row>
    <row r="162" spans="1:240" s="10" customFormat="1" ht="63">
      <c r="A162" s="44" t="s">
        <v>245</v>
      </c>
      <c r="B162" s="48" t="s">
        <v>260</v>
      </c>
      <c r="C162" s="15">
        <v>697.6</v>
      </c>
      <c r="D162" s="16">
        <v>697.6</v>
      </c>
      <c r="E162" s="16">
        <v>697.6</v>
      </c>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c r="CV162" s="19"/>
      <c r="CW162" s="19"/>
      <c r="CX162" s="19"/>
      <c r="CY162" s="19"/>
      <c r="CZ162" s="19"/>
      <c r="DA162" s="19"/>
      <c r="DB162" s="19"/>
      <c r="DC162" s="19"/>
      <c r="DD162" s="19"/>
      <c r="DE162" s="19"/>
      <c r="DF162" s="19"/>
      <c r="DG162" s="19"/>
      <c r="DH162" s="19"/>
      <c r="DI162" s="19"/>
      <c r="DJ162" s="19"/>
      <c r="DK162" s="19"/>
      <c r="DL162" s="19"/>
      <c r="DM162" s="19"/>
      <c r="DN162" s="19"/>
      <c r="DO162" s="19"/>
      <c r="DP162" s="19"/>
      <c r="DQ162" s="19"/>
      <c r="DR162" s="19"/>
      <c r="DS162" s="19"/>
      <c r="DT162" s="19"/>
      <c r="DU162" s="19"/>
      <c r="DV162" s="19"/>
      <c r="DW162" s="19"/>
      <c r="DX162" s="19"/>
      <c r="DY162" s="19"/>
      <c r="DZ162" s="19"/>
      <c r="EA162" s="19"/>
      <c r="EB162" s="19"/>
      <c r="EC162" s="19"/>
      <c r="ED162" s="19"/>
      <c r="EE162" s="19"/>
      <c r="EF162" s="19"/>
      <c r="EG162" s="19"/>
      <c r="EH162" s="19"/>
      <c r="EI162" s="19"/>
      <c r="EJ162" s="19"/>
      <c r="EK162" s="19"/>
      <c r="EL162" s="19"/>
      <c r="EM162" s="19"/>
      <c r="EN162" s="19"/>
      <c r="EO162" s="19"/>
      <c r="EP162" s="19"/>
      <c r="EQ162" s="19"/>
      <c r="ER162" s="19"/>
      <c r="ES162" s="19"/>
      <c r="ET162" s="19"/>
      <c r="EU162" s="19"/>
      <c r="EV162" s="19"/>
      <c r="EW162" s="19"/>
      <c r="EX162" s="19"/>
      <c r="EY162" s="19"/>
      <c r="EZ162" s="19"/>
      <c r="FA162" s="19"/>
      <c r="FB162" s="19"/>
      <c r="FC162" s="19"/>
      <c r="FD162" s="19"/>
      <c r="FE162" s="19"/>
      <c r="FF162" s="19"/>
      <c r="FG162" s="19"/>
      <c r="FH162" s="19"/>
      <c r="FI162" s="19"/>
      <c r="FJ162" s="19"/>
      <c r="FK162" s="19"/>
      <c r="FL162" s="19"/>
      <c r="FM162" s="19"/>
      <c r="FN162" s="19"/>
      <c r="FO162" s="19"/>
      <c r="FP162" s="19"/>
      <c r="FQ162" s="19"/>
      <c r="FR162" s="19"/>
      <c r="FS162" s="19"/>
      <c r="FT162" s="19"/>
      <c r="FU162" s="19"/>
      <c r="FV162" s="19"/>
      <c r="FW162" s="19"/>
      <c r="FX162" s="19"/>
      <c r="FY162" s="19"/>
      <c r="FZ162" s="19"/>
      <c r="GA162" s="19"/>
      <c r="GB162" s="19"/>
      <c r="GC162" s="19"/>
      <c r="GD162" s="19"/>
      <c r="GE162" s="19"/>
      <c r="GF162" s="19"/>
      <c r="GG162" s="19"/>
      <c r="GH162" s="19"/>
      <c r="GI162" s="19"/>
      <c r="GJ162" s="19"/>
      <c r="GK162" s="19"/>
      <c r="GL162" s="19"/>
      <c r="GM162" s="19"/>
      <c r="GN162" s="19"/>
      <c r="GO162" s="19"/>
      <c r="GP162" s="19"/>
      <c r="GQ162" s="19"/>
      <c r="GR162" s="19"/>
      <c r="GS162" s="19"/>
      <c r="GT162" s="19"/>
      <c r="GU162" s="19"/>
      <c r="GV162" s="19"/>
      <c r="GW162" s="19"/>
      <c r="GX162" s="19"/>
      <c r="GY162" s="19"/>
      <c r="GZ162" s="19"/>
      <c r="HA162" s="19"/>
      <c r="HB162" s="19"/>
      <c r="HC162" s="19"/>
      <c r="HD162" s="19"/>
      <c r="HE162" s="19"/>
      <c r="HF162" s="19"/>
      <c r="HG162" s="19"/>
      <c r="HH162" s="19"/>
      <c r="HI162" s="19"/>
      <c r="HJ162" s="19"/>
      <c r="HK162" s="19"/>
      <c r="HL162" s="19"/>
      <c r="HM162" s="19"/>
      <c r="HN162" s="19"/>
      <c r="HO162" s="19"/>
      <c r="HP162" s="19"/>
      <c r="HQ162" s="19"/>
      <c r="HR162" s="19"/>
      <c r="HS162" s="19"/>
      <c r="HT162" s="19"/>
      <c r="HU162" s="19"/>
      <c r="HV162" s="19"/>
      <c r="HW162" s="19"/>
      <c r="HX162" s="19"/>
      <c r="HY162" s="19"/>
      <c r="HZ162" s="19"/>
      <c r="IA162" s="19"/>
      <c r="IB162" s="19"/>
      <c r="IC162" s="19"/>
      <c r="ID162" s="19"/>
      <c r="IE162" s="19"/>
      <c r="IF162" s="19"/>
    </row>
    <row r="163" spans="1:240" s="10" customFormat="1" ht="47.25">
      <c r="A163" s="44" t="s">
        <v>261</v>
      </c>
      <c r="B163" s="48" t="s">
        <v>262</v>
      </c>
      <c r="C163" s="15">
        <v>0</v>
      </c>
      <c r="D163" s="16">
        <v>2293.1</v>
      </c>
      <c r="E163" s="16">
        <v>0</v>
      </c>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19"/>
      <c r="DM163" s="19"/>
      <c r="DN163" s="19"/>
      <c r="DO163" s="19"/>
      <c r="DP163" s="19"/>
      <c r="DQ163" s="19"/>
      <c r="DR163" s="19"/>
      <c r="DS163" s="19"/>
      <c r="DT163" s="19"/>
      <c r="DU163" s="19"/>
      <c r="DV163" s="19"/>
      <c r="DW163" s="19"/>
      <c r="DX163" s="19"/>
      <c r="DY163" s="19"/>
      <c r="DZ163" s="19"/>
      <c r="EA163" s="19"/>
      <c r="EB163" s="19"/>
      <c r="EC163" s="19"/>
      <c r="ED163" s="19"/>
      <c r="EE163" s="19"/>
      <c r="EF163" s="19"/>
      <c r="EG163" s="19"/>
      <c r="EH163" s="19"/>
      <c r="EI163" s="19"/>
      <c r="EJ163" s="19"/>
      <c r="EK163" s="19"/>
      <c r="EL163" s="19"/>
      <c r="EM163" s="19"/>
      <c r="EN163" s="19"/>
      <c r="EO163" s="19"/>
      <c r="EP163" s="19"/>
      <c r="EQ163" s="19"/>
      <c r="ER163" s="19"/>
      <c r="ES163" s="19"/>
      <c r="ET163" s="19"/>
      <c r="EU163" s="19"/>
      <c r="EV163" s="19"/>
      <c r="EW163" s="19"/>
      <c r="EX163" s="19"/>
      <c r="EY163" s="19"/>
      <c r="EZ163" s="19"/>
      <c r="FA163" s="19"/>
      <c r="FB163" s="19"/>
      <c r="FC163" s="19"/>
      <c r="FD163" s="19"/>
      <c r="FE163" s="19"/>
      <c r="FF163" s="19"/>
      <c r="FG163" s="19"/>
      <c r="FH163" s="19"/>
      <c r="FI163" s="19"/>
      <c r="FJ163" s="19"/>
      <c r="FK163" s="19"/>
      <c r="FL163" s="19"/>
      <c r="FM163" s="19"/>
      <c r="FN163" s="19"/>
      <c r="FO163" s="19"/>
      <c r="FP163" s="19"/>
      <c r="FQ163" s="19"/>
      <c r="FR163" s="19"/>
      <c r="FS163" s="19"/>
      <c r="FT163" s="19"/>
      <c r="FU163" s="19"/>
      <c r="FV163" s="19"/>
      <c r="FW163" s="19"/>
      <c r="FX163" s="19"/>
      <c r="FY163" s="19"/>
      <c r="FZ163" s="19"/>
      <c r="GA163" s="19"/>
      <c r="GB163" s="19"/>
      <c r="GC163" s="19"/>
      <c r="GD163" s="19"/>
      <c r="GE163" s="19"/>
      <c r="GF163" s="19"/>
      <c r="GG163" s="19"/>
      <c r="GH163" s="19"/>
      <c r="GI163" s="19"/>
      <c r="GJ163" s="19"/>
      <c r="GK163" s="19"/>
      <c r="GL163" s="19"/>
      <c r="GM163" s="19"/>
      <c r="GN163" s="19"/>
      <c r="GO163" s="19"/>
      <c r="GP163" s="19"/>
      <c r="GQ163" s="19"/>
      <c r="GR163" s="19"/>
      <c r="GS163" s="19"/>
      <c r="GT163" s="19"/>
      <c r="GU163" s="19"/>
      <c r="GV163" s="19"/>
      <c r="GW163" s="19"/>
      <c r="GX163" s="19"/>
      <c r="GY163" s="19"/>
      <c r="GZ163" s="19"/>
      <c r="HA163" s="19"/>
      <c r="HB163" s="19"/>
      <c r="HC163" s="19"/>
      <c r="HD163" s="19"/>
      <c r="HE163" s="19"/>
      <c r="HF163" s="19"/>
      <c r="HG163" s="19"/>
      <c r="HH163" s="19"/>
      <c r="HI163" s="19"/>
      <c r="HJ163" s="19"/>
      <c r="HK163" s="19"/>
      <c r="HL163" s="19"/>
      <c r="HM163" s="19"/>
      <c r="HN163" s="19"/>
      <c r="HO163" s="19"/>
      <c r="HP163" s="19"/>
      <c r="HQ163" s="19"/>
      <c r="HR163" s="19"/>
      <c r="HS163" s="19"/>
      <c r="HT163" s="19"/>
      <c r="HU163" s="19"/>
      <c r="HV163" s="19"/>
      <c r="HW163" s="19"/>
      <c r="HX163" s="19"/>
      <c r="HY163" s="19"/>
      <c r="HZ163" s="19"/>
      <c r="IA163" s="19"/>
      <c r="IB163" s="19"/>
      <c r="IC163" s="19"/>
      <c r="ID163" s="19"/>
      <c r="IE163" s="19"/>
      <c r="IF163" s="19"/>
    </row>
    <row r="164" spans="1:240" ht="15.75">
      <c r="A164" s="7" t="s">
        <v>263</v>
      </c>
      <c r="B164" s="8" t="s">
        <v>264</v>
      </c>
      <c r="C164" s="9">
        <f>SUM(C165:C206)</f>
        <v>2774379.3</v>
      </c>
      <c r="D164" s="9">
        <f>SUM(D165:D206)</f>
        <v>2811608.5999999996</v>
      </c>
      <c r="E164" s="9">
        <f>SUM(E165:E206)</f>
        <v>2856364.0999999996</v>
      </c>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19"/>
      <c r="DM164" s="19"/>
      <c r="DN164" s="19"/>
      <c r="DO164" s="19"/>
      <c r="DP164" s="19"/>
      <c r="DQ164" s="19"/>
      <c r="DR164" s="19"/>
      <c r="DS164" s="19"/>
      <c r="DT164" s="19"/>
      <c r="DU164" s="19"/>
      <c r="DV164" s="19"/>
      <c r="DW164" s="19"/>
      <c r="DX164" s="19"/>
      <c r="DY164" s="19"/>
      <c r="DZ164" s="19"/>
      <c r="EA164" s="19"/>
      <c r="EB164" s="19"/>
      <c r="EC164" s="19"/>
      <c r="ED164" s="19"/>
      <c r="EE164" s="19"/>
      <c r="EF164" s="19"/>
      <c r="EG164" s="19"/>
      <c r="EH164" s="19"/>
      <c r="EI164" s="19"/>
      <c r="EJ164" s="19"/>
      <c r="EK164" s="19"/>
      <c r="EL164" s="19"/>
      <c r="EM164" s="19"/>
      <c r="EN164" s="19"/>
      <c r="EO164" s="19"/>
      <c r="EP164" s="19"/>
      <c r="EQ164" s="19"/>
      <c r="ER164" s="19"/>
      <c r="ES164" s="19"/>
      <c r="ET164" s="19"/>
      <c r="EU164" s="19"/>
      <c r="EV164" s="19"/>
      <c r="EW164" s="19"/>
      <c r="EX164" s="19"/>
      <c r="EY164" s="19"/>
      <c r="EZ164" s="19"/>
      <c r="FA164" s="19"/>
      <c r="FB164" s="19"/>
      <c r="FC164" s="19"/>
      <c r="FD164" s="19"/>
      <c r="FE164" s="19"/>
      <c r="FF164" s="19"/>
      <c r="FG164" s="19"/>
      <c r="FH164" s="19"/>
      <c r="FI164" s="19"/>
      <c r="FJ164" s="19"/>
      <c r="FK164" s="19"/>
      <c r="FL164" s="19"/>
      <c r="FM164" s="19"/>
      <c r="FN164" s="19"/>
      <c r="FO164" s="19"/>
      <c r="FP164" s="19"/>
      <c r="FQ164" s="19"/>
      <c r="FR164" s="19"/>
      <c r="FS164" s="19"/>
      <c r="FT164" s="19"/>
      <c r="FU164" s="19"/>
      <c r="FV164" s="19"/>
      <c r="FW164" s="19"/>
      <c r="FX164" s="19"/>
      <c r="FY164" s="19"/>
      <c r="FZ164" s="19"/>
      <c r="GA164" s="19"/>
      <c r="GB164" s="19"/>
      <c r="GC164" s="19"/>
      <c r="GD164" s="19"/>
      <c r="GE164" s="19"/>
      <c r="GF164" s="19"/>
      <c r="GG164" s="19"/>
      <c r="GH164" s="19"/>
      <c r="GI164" s="19"/>
      <c r="GJ164" s="19"/>
      <c r="GK164" s="19"/>
      <c r="GL164" s="19"/>
      <c r="GM164" s="19"/>
      <c r="GN164" s="19"/>
      <c r="GO164" s="19"/>
      <c r="GP164" s="19"/>
      <c r="GQ164" s="19"/>
      <c r="GR164" s="19"/>
      <c r="GS164" s="19"/>
      <c r="GT164" s="19"/>
      <c r="GU164" s="19"/>
      <c r="GV164" s="19"/>
      <c r="GW164" s="19"/>
      <c r="GX164" s="19"/>
      <c r="GY164" s="19"/>
      <c r="GZ164" s="19"/>
      <c r="HA164" s="19"/>
      <c r="HB164" s="19"/>
      <c r="HC164" s="19"/>
      <c r="HD164" s="19"/>
      <c r="HE164" s="19"/>
      <c r="HF164" s="19"/>
      <c r="HG164" s="19"/>
      <c r="HH164" s="19"/>
      <c r="HI164" s="19"/>
      <c r="HJ164" s="19"/>
      <c r="HK164" s="19"/>
      <c r="HL164" s="19"/>
      <c r="HM164" s="19"/>
      <c r="HN164" s="19"/>
      <c r="HO164" s="19"/>
      <c r="HP164" s="19"/>
      <c r="HQ164" s="19"/>
      <c r="HR164" s="19"/>
      <c r="HS164" s="19"/>
      <c r="HT164" s="19"/>
      <c r="HU164" s="19"/>
      <c r="HV164" s="19"/>
      <c r="HW164" s="19"/>
      <c r="HX164" s="19"/>
      <c r="HY164" s="19"/>
      <c r="HZ164" s="19"/>
      <c r="IA164" s="19"/>
      <c r="IB164" s="19"/>
      <c r="IC164" s="19"/>
      <c r="ID164" s="19"/>
      <c r="IE164" s="19"/>
      <c r="IF164" s="19"/>
    </row>
    <row r="165" spans="1:240" ht="47.25">
      <c r="A165" s="5" t="s">
        <v>265</v>
      </c>
      <c r="B165" s="14" t="s">
        <v>266</v>
      </c>
      <c r="C165" s="15">
        <v>9870.1</v>
      </c>
      <c r="D165" s="16">
        <v>10248.200000000001</v>
      </c>
      <c r="E165" s="16">
        <v>10641.5</v>
      </c>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c r="CW165" s="19"/>
      <c r="CX165" s="19"/>
      <c r="CY165" s="19"/>
      <c r="CZ165" s="19"/>
      <c r="DA165" s="19"/>
      <c r="DB165" s="19"/>
      <c r="DC165" s="19"/>
      <c r="DD165" s="19"/>
      <c r="DE165" s="19"/>
      <c r="DF165" s="19"/>
      <c r="DG165" s="19"/>
      <c r="DH165" s="19"/>
      <c r="DI165" s="19"/>
      <c r="DJ165" s="19"/>
      <c r="DK165" s="19"/>
      <c r="DL165" s="19"/>
      <c r="DM165" s="19"/>
      <c r="DN165" s="19"/>
      <c r="DO165" s="19"/>
      <c r="DP165" s="19"/>
      <c r="DQ165" s="19"/>
      <c r="DR165" s="19"/>
      <c r="DS165" s="19"/>
      <c r="DT165" s="19"/>
      <c r="DU165" s="19"/>
      <c r="DV165" s="19"/>
      <c r="DW165" s="19"/>
      <c r="DX165" s="19"/>
      <c r="DY165" s="19"/>
      <c r="DZ165" s="19"/>
      <c r="EA165" s="19"/>
      <c r="EB165" s="19"/>
      <c r="EC165" s="19"/>
      <c r="ED165" s="19"/>
      <c r="EE165" s="19"/>
      <c r="EF165" s="19"/>
      <c r="EG165" s="19"/>
      <c r="EH165" s="19"/>
      <c r="EI165" s="19"/>
      <c r="EJ165" s="19"/>
      <c r="EK165" s="19"/>
      <c r="EL165" s="19"/>
      <c r="EM165" s="19"/>
      <c r="EN165" s="19"/>
      <c r="EO165" s="19"/>
      <c r="EP165" s="19"/>
      <c r="EQ165" s="19"/>
      <c r="ER165" s="19"/>
      <c r="ES165" s="19"/>
      <c r="ET165" s="19"/>
      <c r="EU165" s="19"/>
      <c r="EV165" s="19"/>
      <c r="EW165" s="19"/>
      <c r="EX165" s="19"/>
      <c r="EY165" s="19"/>
      <c r="EZ165" s="19"/>
      <c r="FA165" s="19"/>
      <c r="FB165" s="19"/>
      <c r="FC165" s="19"/>
      <c r="FD165" s="19"/>
      <c r="FE165" s="19"/>
      <c r="FF165" s="19"/>
      <c r="FG165" s="19"/>
      <c r="FH165" s="19"/>
      <c r="FI165" s="19"/>
      <c r="FJ165" s="19"/>
      <c r="FK165" s="19"/>
      <c r="FL165" s="19"/>
      <c r="FM165" s="19"/>
      <c r="FN165" s="19"/>
      <c r="FO165" s="19"/>
      <c r="FP165" s="19"/>
      <c r="FQ165" s="19"/>
      <c r="FR165" s="19"/>
      <c r="FS165" s="19"/>
      <c r="FT165" s="19"/>
      <c r="FU165" s="19"/>
      <c r="FV165" s="19"/>
      <c r="FW165" s="19"/>
      <c r="FX165" s="19"/>
      <c r="FY165" s="19"/>
      <c r="FZ165" s="19"/>
      <c r="GA165" s="19"/>
      <c r="GB165" s="19"/>
      <c r="GC165" s="19"/>
      <c r="GD165" s="19"/>
      <c r="GE165" s="19"/>
      <c r="GF165" s="19"/>
      <c r="GG165" s="19"/>
      <c r="GH165" s="19"/>
      <c r="GI165" s="19"/>
      <c r="GJ165" s="19"/>
      <c r="GK165" s="19"/>
      <c r="GL165" s="19"/>
      <c r="GM165" s="19"/>
      <c r="GN165" s="19"/>
      <c r="GO165" s="19"/>
      <c r="GP165" s="19"/>
      <c r="GQ165" s="19"/>
      <c r="GR165" s="19"/>
      <c r="GS165" s="19"/>
      <c r="GT165" s="19"/>
      <c r="GU165" s="19"/>
      <c r="GV165" s="19"/>
      <c r="GW165" s="19"/>
      <c r="GX165" s="19"/>
      <c r="GY165" s="19"/>
      <c r="GZ165" s="19"/>
      <c r="HA165" s="19"/>
      <c r="HB165" s="19"/>
      <c r="HC165" s="19"/>
      <c r="HD165" s="19"/>
      <c r="HE165" s="19"/>
      <c r="HF165" s="19"/>
      <c r="HG165" s="19"/>
      <c r="HH165" s="19"/>
      <c r="HI165" s="19"/>
      <c r="HJ165" s="19"/>
      <c r="HK165" s="19"/>
      <c r="HL165" s="19"/>
      <c r="HM165" s="19"/>
      <c r="HN165" s="19"/>
      <c r="HO165" s="19"/>
      <c r="HP165" s="19"/>
      <c r="HQ165" s="19"/>
      <c r="HR165" s="19"/>
      <c r="HS165" s="19"/>
      <c r="HT165" s="19"/>
      <c r="HU165" s="19"/>
      <c r="HV165" s="19"/>
      <c r="HW165" s="19"/>
      <c r="HX165" s="19"/>
      <c r="HY165" s="19"/>
      <c r="HZ165" s="19"/>
      <c r="IA165" s="19"/>
      <c r="IB165" s="19"/>
      <c r="IC165" s="19"/>
      <c r="ID165" s="19"/>
      <c r="IE165" s="19"/>
      <c r="IF165" s="19"/>
    </row>
    <row r="166" spans="1:240" ht="31.5">
      <c r="A166" s="5" t="s">
        <v>267</v>
      </c>
      <c r="B166" s="14" t="s">
        <v>268</v>
      </c>
      <c r="C166" s="15">
        <v>243196.6</v>
      </c>
      <c r="D166" s="16">
        <v>253880.4</v>
      </c>
      <c r="E166" s="16">
        <v>267454.40000000002</v>
      </c>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c r="CW166" s="19"/>
      <c r="CX166" s="19"/>
      <c r="CY166" s="19"/>
      <c r="CZ166" s="19"/>
      <c r="DA166" s="19"/>
      <c r="DB166" s="19"/>
      <c r="DC166" s="19"/>
      <c r="DD166" s="19"/>
      <c r="DE166" s="19"/>
      <c r="DF166" s="19"/>
      <c r="DG166" s="19"/>
      <c r="DH166" s="19"/>
      <c r="DI166" s="19"/>
      <c r="DJ166" s="19"/>
      <c r="DK166" s="19"/>
      <c r="DL166" s="19"/>
      <c r="DM166" s="19"/>
      <c r="DN166" s="19"/>
      <c r="DO166" s="19"/>
      <c r="DP166" s="19"/>
      <c r="DQ166" s="19"/>
      <c r="DR166" s="19"/>
      <c r="DS166" s="19"/>
      <c r="DT166" s="19"/>
      <c r="DU166" s="19"/>
      <c r="DV166" s="19"/>
      <c r="DW166" s="19"/>
      <c r="DX166" s="19"/>
      <c r="DY166" s="19"/>
      <c r="DZ166" s="19"/>
      <c r="EA166" s="19"/>
      <c r="EB166" s="19"/>
      <c r="EC166" s="19"/>
      <c r="ED166" s="19"/>
      <c r="EE166" s="19"/>
      <c r="EF166" s="19"/>
      <c r="EG166" s="19"/>
      <c r="EH166" s="19"/>
      <c r="EI166" s="19"/>
      <c r="EJ166" s="19"/>
      <c r="EK166" s="19"/>
      <c r="EL166" s="19"/>
      <c r="EM166" s="19"/>
      <c r="EN166" s="19"/>
      <c r="EO166" s="19"/>
      <c r="EP166" s="19"/>
      <c r="EQ166" s="19"/>
      <c r="ER166" s="19"/>
      <c r="ES166" s="19"/>
      <c r="ET166" s="19"/>
      <c r="EU166" s="19"/>
      <c r="EV166" s="19"/>
      <c r="EW166" s="19"/>
      <c r="EX166" s="19"/>
      <c r="EY166" s="19"/>
      <c r="EZ166" s="19"/>
      <c r="FA166" s="19"/>
      <c r="FB166" s="19"/>
      <c r="FC166" s="19"/>
      <c r="FD166" s="19"/>
      <c r="FE166" s="19"/>
      <c r="FF166" s="19"/>
      <c r="FG166" s="19"/>
      <c r="FH166" s="19"/>
      <c r="FI166" s="19"/>
      <c r="FJ166" s="19"/>
      <c r="FK166" s="19"/>
      <c r="FL166" s="19"/>
      <c r="FM166" s="19"/>
      <c r="FN166" s="19"/>
      <c r="FO166" s="19"/>
      <c r="FP166" s="19"/>
      <c r="FQ166" s="19"/>
      <c r="FR166" s="19"/>
      <c r="FS166" s="19"/>
      <c r="FT166" s="19"/>
      <c r="FU166" s="19"/>
      <c r="FV166" s="19"/>
      <c r="FW166" s="19"/>
      <c r="FX166" s="19"/>
      <c r="FY166" s="19"/>
      <c r="FZ166" s="19"/>
      <c r="GA166" s="19"/>
      <c r="GB166" s="19"/>
      <c r="GC166" s="19"/>
      <c r="GD166" s="19"/>
      <c r="GE166" s="19"/>
      <c r="GF166" s="19"/>
      <c r="GG166" s="19"/>
      <c r="GH166" s="19"/>
      <c r="GI166" s="19"/>
      <c r="GJ166" s="19"/>
      <c r="GK166" s="19"/>
      <c r="GL166" s="19"/>
      <c r="GM166" s="19"/>
      <c r="GN166" s="19"/>
      <c r="GO166" s="19"/>
      <c r="GP166" s="19"/>
      <c r="GQ166" s="19"/>
      <c r="GR166" s="19"/>
      <c r="GS166" s="19"/>
      <c r="GT166" s="19"/>
      <c r="GU166" s="19"/>
      <c r="GV166" s="19"/>
      <c r="GW166" s="19"/>
      <c r="GX166" s="19"/>
      <c r="GY166" s="19"/>
      <c r="GZ166" s="19"/>
      <c r="HA166" s="19"/>
      <c r="HB166" s="19"/>
      <c r="HC166" s="19"/>
      <c r="HD166" s="19"/>
      <c r="HE166" s="19"/>
      <c r="HF166" s="19"/>
      <c r="HG166" s="19"/>
      <c r="HH166" s="19"/>
      <c r="HI166" s="19"/>
      <c r="HJ166" s="19"/>
      <c r="HK166" s="19"/>
      <c r="HL166" s="19"/>
      <c r="HM166" s="19"/>
      <c r="HN166" s="19"/>
      <c r="HO166" s="19"/>
      <c r="HP166" s="19"/>
      <c r="HQ166" s="19"/>
      <c r="HR166" s="19"/>
      <c r="HS166" s="19"/>
      <c r="HT166" s="19"/>
      <c r="HU166" s="19"/>
      <c r="HV166" s="19"/>
      <c r="HW166" s="19"/>
      <c r="HX166" s="19"/>
      <c r="HY166" s="19"/>
      <c r="HZ166" s="19"/>
      <c r="IA166" s="19"/>
      <c r="IB166" s="19"/>
      <c r="IC166" s="19"/>
      <c r="ID166" s="19"/>
      <c r="IE166" s="19"/>
      <c r="IF166" s="19"/>
    </row>
    <row r="167" spans="1:240" ht="47.25">
      <c r="A167" s="5" t="s">
        <v>269</v>
      </c>
      <c r="B167" s="14" t="s">
        <v>270</v>
      </c>
      <c r="C167" s="15">
        <v>4390.1000000000004</v>
      </c>
      <c r="D167" s="15">
        <v>4390.1000000000004</v>
      </c>
      <c r="E167" s="15">
        <v>4390.1000000000004</v>
      </c>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c r="CW167" s="19"/>
      <c r="CX167" s="19"/>
      <c r="CY167" s="19"/>
      <c r="CZ167" s="19"/>
      <c r="DA167" s="19"/>
      <c r="DB167" s="19"/>
      <c r="DC167" s="19"/>
      <c r="DD167" s="19"/>
      <c r="DE167" s="19"/>
      <c r="DF167" s="19"/>
      <c r="DG167" s="19"/>
      <c r="DH167" s="19"/>
      <c r="DI167" s="19"/>
      <c r="DJ167" s="19"/>
      <c r="DK167" s="19"/>
      <c r="DL167" s="19"/>
      <c r="DM167" s="19"/>
      <c r="DN167" s="19"/>
      <c r="DO167" s="19"/>
      <c r="DP167" s="19"/>
      <c r="DQ167" s="19"/>
      <c r="DR167" s="19"/>
      <c r="DS167" s="19"/>
      <c r="DT167" s="19"/>
      <c r="DU167" s="19"/>
      <c r="DV167" s="19"/>
      <c r="DW167" s="19"/>
      <c r="DX167" s="19"/>
      <c r="DY167" s="19"/>
      <c r="DZ167" s="19"/>
      <c r="EA167" s="19"/>
      <c r="EB167" s="19"/>
      <c r="EC167" s="19"/>
      <c r="ED167" s="19"/>
      <c r="EE167" s="19"/>
      <c r="EF167" s="19"/>
      <c r="EG167" s="19"/>
      <c r="EH167" s="19"/>
      <c r="EI167" s="19"/>
      <c r="EJ167" s="19"/>
      <c r="EK167" s="19"/>
      <c r="EL167" s="19"/>
      <c r="EM167" s="19"/>
      <c r="EN167" s="19"/>
      <c r="EO167" s="19"/>
      <c r="EP167" s="19"/>
      <c r="EQ167" s="19"/>
      <c r="ER167" s="19"/>
      <c r="ES167" s="19"/>
      <c r="ET167" s="19"/>
      <c r="EU167" s="19"/>
      <c r="EV167" s="19"/>
      <c r="EW167" s="19"/>
      <c r="EX167" s="19"/>
      <c r="EY167" s="19"/>
      <c r="EZ167" s="19"/>
      <c r="FA167" s="19"/>
      <c r="FB167" s="19"/>
      <c r="FC167" s="19"/>
      <c r="FD167" s="19"/>
      <c r="FE167" s="19"/>
      <c r="FF167" s="19"/>
      <c r="FG167" s="19"/>
      <c r="FH167" s="19"/>
      <c r="FI167" s="19"/>
      <c r="FJ167" s="19"/>
      <c r="FK167" s="19"/>
      <c r="FL167" s="19"/>
      <c r="FM167" s="19"/>
      <c r="FN167" s="19"/>
      <c r="FO167" s="19"/>
      <c r="FP167" s="19"/>
      <c r="FQ167" s="19"/>
      <c r="FR167" s="19"/>
      <c r="FS167" s="19"/>
      <c r="FT167" s="19"/>
      <c r="FU167" s="19"/>
      <c r="FV167" s="19"/>
      <c r="FW167" s="19"/>
      <c r="FX167" s="19"/>
      <c r="FY167" s="19"/>
      <c r="FZ167" s="19"/>
      <c r="GA167" s="19"/>
      <c r="GB167" s="19"/>
      <c r="GC167" s="19"/>
      <c r="GD167" s="19"/>
      <c r="GE167" s="19"/>
      <c r="GF167" s="19"/>
      <c r="GG167" s="19"/>
      <c r="GH167" s="19"/>
      <c r="GI167" s="19"/>
      <c r="GJ167" s="19"/>
      <c r="GK167" s="19"/>
      <c r="GL167" s="19"/>
      <c r="GM167" s="19"/>
      <c r="GN167" s="19"/>
      <c r="GO167" s="19"/>
      <c r="GP167" s="19"/>
      <c r="GQ167" s="19"/>
      <c r="GR167" s="19"/>
      <c r="GS167" s="19"/>
      <c r="GT167" s="19"/>
      <c r="GU167" s="19"/>
      <c r="GV167" s="19"/>
      <c r="GW167" s="19"/>
      <c r="GX167" s="19"/>
      <c r="GY167" s="19"/>
      <c r="GZ167" s="19"/>
      <c r="HA167" s="19"/>
      <c r="HB167" s="19"/>
      <c r="HC167" s="19"/>
      <c r="HD167" s="19"/>
      <c r="HE167" s="19"/>
      <c r="HF167" s="19"/>
      <c r="HG167" s="19"/>
      <c r="HH167" s="19"/>
      <c r="HI167" s="19"/>
      <c r="HJ167" s="19"/>
      <c r="HK167" s="19"/>
      <c r="HL167" s="19"/>
      <c r="HM167" s="19"/>
      <c r="HN167" s="19"/>
      <c r="HO167" s="19"/>
      <c r="HP167" s="19"/>
      <c r="HQ167" s="19"/>
      <c r="HR167" s="19"/>
      <c r="HS167" s="19"/>
      <c r="HT167" s="19"/>
      <c r="HU167" s="19"/>
      <c r="HV167" s="19"/>
      <c r="HW167" s="19"/>
      <c r="HX167" s="19"/>
      <c r="HY167" s="19"/>
      <c r="HZ167" s="19"/>
      <c r="IA167" s="19"/>
      <c r="IB167" s="19"/>
      <c r="IC167" s="19"/>
      <c r="ID167" s="19"/>
      <c r="IE167" s="19"/>
      <c r="IF167" s="19"/>
    </row>
    <row r="168" spans="1:240" ht="63">
      <c r="A168" s="5" t="s">
        <v>269</v>
      </c>
      <c r="B168" s="14" t="s">
        <v>271</v>
      </c>
      <c r="C168" s="15">
        <v>236.4</v>
      </c>
      <c r="D168" s="15">
        <v>236.4</v>
      </c>
      <c r="E168" s="15">
        <v>236.4</v>
      </c>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c r="CV168" s="19"/>
      <c r="CW168" s="19"/>
      <c r="CX168" s="19"/>
      <c r="CY168" s="19"/>
      <c r="CZ168" s="19"/>
      <c r="DA168" s="19"/>
      <c r="DB168" s="19"/>
      <c r="DC168" s="19"/>
      <c r="DD168" s="19"/>
      <c r="DE168" s="19"/>
      <c r="DF168" s="19"/>
      <c r="DG168" s="19"/>
      <c r="DH168" s="19"/>
      <c r="DI168" s="19"/>
      <c r="DJ168" s="19"/>
      <c r="DK168" s="19"/>
      <c r="DL168" s="19"/>
      <c r="DM168" s="19"/>
      <c r="DN168" s="19"/>
      <c r="DO168" s="19"/>
      <c r="DP168" s="19"/>
      <c r="DQ168" s="19"/>
      <c r="DR168" s="19"/>
      <c r="DS168" s="19"/>
      <c r="DT168" s="19"/>
      <c r="DU168" s="19"/>
      <c r="DV168" s="19"/>
      <c r="DW168" s="19"/>
      <c r="DX168" s="19"/>
      <c r="DY168" s="19"/>
      <c r="DZ168" s="19"/>
      <c r="EA168" s="19"/>
      <c r="EB168" s="19"/>
      <c r="EC168" s="19"/>
      <c r="ED168" s="19"/>
      <c r="EE168" s="19"/>
      <c r="EF168" s="19"/>
      <c r="EG168" s="19"/>
      <c r="EH168" s="19"/>
      <c r="EI168" s="19"/>
      <c r="EJ168" s="19"/>
      <c r="EK168" s="19"/>
      <c r="EL168" s="19"/>
      <c r="EM168" s="19"/>
      <c r="EN168" s="19"/>
      <c r="EO168" s="19"/>
      <c r="EP168" s="19"/>
      <c r="EQ168" s="19"/>
      <c r="ER168" s="19"/>
      <c r="ES168" s="19"/>
      <c r="ET168" s="19"/>
      <c r="EU168" s="19"/>
      <c r="EV168" s="19"/>
      <c r="EW168" s="19"/>
      <c r="EX168" s="19"/>
      <c r="EY168" s="19"/>
      <c r="EZ168" s="19"/>
      <c r="FA168" s="19"/>
      <c r="FB168" s="19"/>
      <c r="FC168" s="19"/>
      <c r="FD168" s="19"/>
      <c r="FE168" s="19"/>
      <c r="FF168" s="19"/>
      <c r="FG168" s="19"/>
      <c r="FH168" s="19"/>
      <c r="FI168" s="19"/>
      <c r="FJ168" s="19"/>
      <c r="FK168" s="19"/>
      <c r="FL168" s="19"/>
      <c r="FM168" s="19"/>
      <c r="FN168" s="19"/>
      <c r="FO168" s="19"/>
      <c r="FP168" s="19"/>
      <c r="FQ168" s="19"/>
      <c r="FR168" s="19"/>
      <c r="FS168" s="19"/>
      <c r="FT168" s="19"/>
      <c r="FU168" s="19"/>
      <c r="FV168" s="19"/>
      <c r="FW168" s="19"/>
      <c r="FX168" s="19"/>
      <c r="FY168" s="19"/>
      <c r="FZ168" s="19"/>
      <c r="GA168" s="19"/>
      <c r="GB168" s="19"/>
      <c r="GC168" s="19"/>
      <c r="GD168" s="19"/>
      <c r="GE168" s="19"/>
      <c r="GF168" s="19"/>
      <c r="GG168" s="19"/>
      <c r="GH168" s="19"/>
      <c r="GI168" s="19"/>
      <c r="GJ168" s="19"/>
      <c r="GK168" s="19"/>
      <c r="GL168" s="19"/>
      <c r="GM168" s="19"/>
      <c r="GN168" s="19"/>
      <c r="GO168" s="19"/>
      <c r="GP168" s="19"/>
      <c r="GQ168" s="19"/>
      <c r="GR168" s="19"/>
      <c r="GS168" s="19"/>
      <c r="GT168" s="19"/>
      <c r="GU168" s="19"/>
      <c r="GV168" s="19"/>
      <c r="GW168" s="19"/>
      <c r="GX168" s="19"/>
      <c r="GY168" s="19"/>
      <c r="GZ168" s="19"/>
      <c r="HA168" s="19"/>
      <c r="HB168" s="19"/>
      <c r="HC168" s="19"/>
      <c r="HD168" s="19"/>
      <c r="HE168" s="19"/>
      <c r="HF168" s="19"/>
      <c r="HG168" s="19"/>
      <c r="HH168" s="19"/>
      <c r="HI168" s="19"/>
      <c r="HJ168" s="19"/>
      <c r="HK168" s="19"/>
      <c r="HL168" s="19"/>
      <c r="HM168" s="19"/>
      <c r="HN168" s="19"/>
      <c r="HO168" s="19"/>
      <c r="HP168" s="19"/>
      <c r="HQ168" s="19"/>
      <c r="HR168" s="19"/>
      <c r="HS168" s="19"/>
      <c r="HT168" s="19"/>
      <c r="HU168" s="19"/>
      <c r="HV168" s="19"/>
      <c r="HW168" s="19"/>
      <c r="HX168" s="19"/>
      <c r="HY168" s="19"/>
      <c r="HZ168" s="19"/>
      <c r="IA168" s="19"/>
      <c r="IB168" s="19"/>
      <c r="IC168" s="19"/>
      <c r="ID168" s="19"/>
      <c r="IE168" s="19"/>
      <c r="IF168" s="19"/>
    </row>
    <row r="169" spans="1:240" ht="63">
      <c r="A169" s="5" t="s">
        <v>269</v>
      </c>
      <c r="B169" s="14" t="s">
        <v>272</v>
      </c>
      <c r="C169" s="15">
        <v>124.2</v>
      </c>
      <c r="D169" s="16">
        <v>124.2</v>
      </c>
      <c r="E169" s="16">
        <v>124.2</v>
      </c>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c r="CV169" s="19"/>
      <c r="CW169" s="19"/>
      <c r="CX169" s="19"/>
      <c r="CY169" s="19"/>
      <c r="CZ169" s="19"/>
      <c r="DA169" s="19"/>
      <c r="DB169" s="19"/>
      <c r="DC169" s="19"/>
      <c r="DD169" s="19"/>
      <c r="DE169" s="19"/>
      <c r="DF169" s="19"/>
      <c r="DG169" s="19"/>
      <c r="DH169" s="19"/>
      <c r="DI169" s="19"/>
      <c r="DJ169" s="19"/>
      <c r="DK169" s="19"/>
      <c r="DL169" s="19"/>
      <c r="DM169" s="19"/>
      <c r="DN169" s="19"/>
      <c r="DO169" s="19"/>
      <c r="DP169" s="19"/>
      <c r="DQ169" s="19"/>
      <c r="DR169" s="19"/>
      <c r="DS169" s="19"/>
      <c r="DT169" s="19"/>
      <c r="DU169" s="19"/>
      <c r="DV169" s="19"/>
      <c r="DW169" s="19"/>
      <c r="DX169" s="19"/>
      <c r="DY169" s="19"/>
      <c r="DZ169" s="19"/>
      <c r="EA169" s="19"/>
      <c r="EB169" s="19"/>
      <c r="EC169" s="19"/>
      <c r="ED169" s="19"/>
      <c r="EE169" s="19"/>
      <c r="EF169" s="19"/>
      <c r="EG169" s="19"/>
      <c r="EH169" s="19"/>
      <c r="EI169" s="19"/>
      <c r="EJ169" s="19"/>
      <c r="EK169" s="19"/>
      <c r="EL169" s="19"/>
      <c r="EM169" s="19"/>
      <c r="EN169" s="19"/>
      <c r="EO169" s="19"/>
      <c r="EP169" s="19"/>
      <c r="EQ169" s="19"/>
      <c r="ER169" s="19"/>
      <c r="ES169" s="19"/>
      <c r="ET169" s="19"/>
      <c r="EU169" s="19"/>
      <c r="EV169" s="19"/>
      <c r="EW169" s="19"/>
      <c r="EX169" s="19"/>
      <c r="EY169" s="19"/>
      <c r="EZ169" s="19"/>
      <c r="FA169" s="19"/>
      <c r="FB169" s="19"/>
      <c r="FC169" s="19"/>
      <c r="FD169" s="19"/>
      <c r="FE169" s="19"/>
      <c r="FF169" s="19"/>
      <c r="FG169" s="19"/>
      <c r="FH169" s="19"/>
      <c r="FI169" s="19"/>
      <c r="FJ169" s="19"/>
      <c r="FK169" s="19"/>
      <c r="FL169" s="19"/>
      <c r="FM169" s="19"/>
      <c r="FN169" s="19"/>
      <c r="FO169" s="19"/>
      <c r="FP169" s="19"/>
      <c r="FQ169" s="19"/>
      <c r="FR169" s="19"/>
      <c r="FS169" s="19"/>
      <c r="FT169" s="19"/>
      <c r="FU169" s="19"/>
      <c r="FV169" s="19"/>
      <c r="FW169" s="19"/>
      <c r="FX169" s="19"/>
      <c r="FY169" s="19"/>
      <c r="FZ169" s="19"/>
      <c r="GA169" s="19"/>
      <c r="GB169" s="19"/>
      <c r="GC169" s="19"/>
      <c r="GD169" s="19"/>
      <c r="GE169" s="19"/>
      <c r="GF169" s="19"/>
      <c r="GG169" s="19"/>
      <c r="GH169" s="19"/>
      <c r="GI169" s="19"/>
      <c r="GJ169" s="19"/>
      <c r="GK169" s="19"/>
      <c r="GL169" s="19"/>
      <c r="GM169" s="19"/>
      <c r="GN169" s="19"/>
      <c r="GO169" s="19"/>
      <c r="GP169" s="19"/>
      <c r="GQ169" s="19"/>
      <c r="GR169" s="19"/>
      <c r="GS169" s="19"/>
      <c r="GT169" s="19"/>
      <c r="GU169" s="19"/>
      <c r="GV169" s="19"/>
      <c r="GW169" s="19"/>
      <c r="GX169" s="19"/>
      <c r="GY169" s="19"/>
      <c r="GZ169" s="19"/>
      <c r="HA169" s="19"/>
      <c r="HB169" s="19"/>
      <c r="HC169" s="19"/>
      <c r="HD169" s="19"/>
      <c r="HE169" s="19"/>
      <c r="HF169" s="19"/>
      <c r="HG169" s="19"/>
      <c r="HH169" s="19"/>
      <c r="HI169" s="19"/>
      <c r="HJ169" s="19"/>
      <c r="HK169" s="19"/>
      <c r="HL169" s="19"/>
      <c r="HM169" s="19"/>
      <c r="HN169" s="19"/>
      <c r="HO169" s="19"/>
      <c r="HP169" s="19"/>
      <c r="HQ169" s="19"/>
      <c r="HR169" s="19"/>
      <c r="HS169" s="19"/>
      <c r="HT169" s="19"/>
      <c r="HU169" s="19"/>
      <c r="HV169" s="19"/>
      <c r="HW169" s="19"/>
      <c r="HX169" s="19"/>
      <c r="HY169" s="19"/>
      <c r="HZ169" s="19"/>
      <c r="IA169" s="19"/>
      <c r="IB169" s="19"/>
      <c r="IC169" s="19"/>
      <c r="ID169" s="19"/>
      <c r="IE169" s="19"/>
      <c r="IF169" s="19"/>
    </row>
    <row r="170" spans="1:240" ht="47.25">
      <c r="A170" s="5" t="s">
        <v>269</v>
      </c>
      <c r="B170" s="14" t="s">
        <v>273</v>
      </c>
      <c r="C170" s="15">
        <v>731.9</v>
      </c>
      <c r="D170" s="16">
        <v>731.9</v>
      </c>
      <c r="E170" s="16">
        <v>731.9</v>
      </c>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c r="CT170" s="19"/>
      <c r="CU170" s="19"/>
      <c r="CV170" s="19"/>
      <c r="CW170" s="19"/>
      <c r="CX170" s="19"/>
      <c r="CY170" s="19"/>
      <c r="CZ170" s="19"/>
      <c r="DA170" s="19"/>
      <c r="DB170" s="19"/>
      <c r="DC170" s="19"/>
      <c r="DD170" s="19"/>
      <c r="DE170" s="19"/>
      <c r="DF170" s="19"/>
      <c r="DG170" s="19"/>
      <c r="DH170" s="19"/>
      <c r="DI170" s="19"/>
      <c r="DJ170" s="19"/>
      <c r="DK170" s="19"/>
      <c r="DL170" s="19"/>
      <c r="DM170" s="19"/>
      <c r="DN170" s="19"/>
      <c r="DO170" s="19"/>
      <c r="DP170" s="19"/>
      <c r="DQ170" s="19"/>
      <c r="DR170" s="19"/>
      <c r="DS170" s="19"/>
      <c r="DT170" s="19"/>
      <c r="DU170" s="19"/>
      <c r="DV170" s="19"/>
      <c r="DW170" s="19"/>
      <c r="DX170" s="19"/>
      <c r="DY170" s="19"/>
      <c r="DZ170" s="19"/>
      <c r="EA170" s="19"/>
      <c r="EB170" s="19"/>
      <c r="EC170" s="19"/>
      <c r="ED170" s="19"/>
      <c r="EE170" s="19"/>
      <c r="EF170" s="19"/>
      <c r="EG170" s="19"/>
      <c r="EH170" s="19"/>
      <c r="EI170" s="19"/>
      <c r="EJ170" s="19"/>
      <c r="EK170" s="19"/>
      <c r="EL170" s="19"/>
      <c r="EM170" s="19"/>
      <c r="EN170" s="19"/>
      <c r="EO170" s="19"/>
      <c r="EP170" s="19"/>
      <c r="EQ170" s="19"/>
      <c r="ER170" s="19"/>
      <c r="ES170" s="19"/>
      <c r="ET170" s="19"/>
      <c r="EU170" s="19"/>
      <c r="EV170" s="19"/>
      <c r="EW170" s="19"/>
      <c r="EX170" s="19"/>
      <c r="EY170" s="19"/>
      <c r="EZ170" s="19"/>
      <c r="FA170" s="19"/>
      <c r="FB170" s="19"/>
      <c r="FC170" s="19"/>
      <c r="FD170" s="19"/>
      <c r="FE170" s="19"/>
      <c r="FF170" s="19"/>
      <c r="FG170" s="19"/>
      <c r="FH170" s="19"/>
      <c r="FI170" s="19"/>
      <c r="FJ170" s="19"/>
      <c r="FK170" s="19"/>
      <c r="FL170" s="19"/>
      <c r="FM170" s="19"/>
      <c r="FN170" s="19"/>
      <c r="FO170" s="19"/>
      <c r="FP170" s="19"/>
      <c r="FQ170" s="19"/>
      <c r="FR170" s="19"/>
      <c r="FS170" s="19"/>
      <c r="FT170" s="19"/>
      <c r="FU170" s="19"/>
      <c r="FV170" s="19"/>
      <c r="FW170" s="19"/>
      <c r="FX170" s="19"/>
      <c r="FY170" s="19"/>
      <c r="FZ170" s="19"/>
      <c r="GA170" s="19"/>
      <c r="GB170" s="19"/>
      <c r="GC170" s="19"/>
      <c r="GD170" s="19"/>
      <c r="GE170" s="19"/>
      <c r="GF170" s="19"/>
      <c r="GG170" s="19"/>
      <c r="GH170" s="19"/>
      <c r="GI170" s="19"/>
      <c r="GJ170" s="19"/>
      <c r="GK170" s="19"/>
      <c r="GL170" s="19"/>
      <c r="GM170" s="19"/>
      <c r="GN170" s="19"/>
      <c r="GO170" s="19"/>
      <c r="GP170" s="19"/>
      <c r="GQ170" s="19"/>
      <c r="GR170" s="19"/>
      <c r="GS170" s="19"/>
      <c r="GT170" s="19"/>
      <c r="GU170" s="19"/>
      <c r="GV170" s="19"/>
      <c r="GW170" s="19"/>
      <c r="GX170" s="19"/>
      <c r="GY170" s="19"/>
      <c r="GZ170" s="19"/>
      <c r="HA170" s="19"/>
      <c r="HB170" s="19"/>
      <c r="HC170" s="19"/>
      <c r="HD170" s="19"/>
      <c r="HE170" s="19"/>
      <c r="HF170" s="19"/>
      <c r="HG170" s="19"/>
      <c r="HH170" s="19"/>
      <c r="HI170" s="19"/>
      <c r="HJ170" s="19"/>
      <c r="HK170" s="19"/>
      <c r="HL170" s="19"/>
      <c r="HM170" s="19"/>
      <c r="HN170" s="19"/>
      <c r="HO170" s="19"/>
      <c r="HP170" s="19"/>
      <c r="HQ170" s="19"/>
      <c r="HR170" s="19"/>
      <c r="HS170" s="19"/>
      <c r="HT170" s="19"/>
      <c r="HU170" s="19"/>
      <c r="HV170" s="19"/>
      <c r="HW170" s="19"/>
      <c r="HX170" s="19"/>
      <c r="HY170" s="19"/>
      <c r="HZ170" s="19"/>
      <c r="IA170" s="19"/>
      <c r="IB170" s="19"/>
      <c r="IC170" s="19"/>
      <c r="ID170" s="19"/>
      <c r="IE170" s="19"/>
      <c r="IF170" s="19"/>
    </row>
    <row r="171" spans="1:240" ht="47.25">
      <c r="A171" s="5" t="s">
        <v>269</v>
      </c>
      <c r="B171" s="14" t="s">
        <v>274</v>
      </c>
      <c r="C171" s="15">
        <v>1182.7</v>
      </c>
      <c r="D171" s="15">
        <v>1182.7</v>
      </c>
      <c r="E171" s="15">
        <v>1182.7</v>
      </c>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c r="CV171" s="19"/>
      <c r="CW171" s="19"/>
      <c r="CX171" s="19"/>
      <c r="CY171" s="19"/>
      <c r="CZ171" s="19"/>
      <c r="DA171" s="19"/>
      <c r="DB171" s="19"/>
      <c r="DC171" s="19"/>
      <c r="DD171" s="19"/>
      <c r="DE171" s="19"/>
      <c r="DF171" s="19"/>
      <c r="DG171" s="19"/>
      <c r="DH171" s="19"/>
      <c r="DI171" s="19"/>
      <c r="DJ171" s="19"/>
      <c r="DK171" s="19"/>
      <c r="DL171" s="19"/>
      <c r="DM171" s="19"/>
      <c r="DN171" s="19"/>
      <c r="DO171" s="19"/>
      <c r="DP171" s="19"/>
      <c r="DQ171" s="19"/>
      <c r="DR171" s="19"/>
      <c r="DS171" s="19"/>
      <c r="DT171" s="19"/>
      <c r="DU171" s="19"/>
      <c r="DV171" s="19"/>
      <c r="DW171" s="19"/>
      <c r="DX171" s="19"/>
      <c r="DY171" s="19"/>
      <c r="DZ171" s="19"/>
      <c r="EA171" s="19"/>
      <c r="EB171" s="19"/>
      <c r="EC171" s="19"/>
      <c r="ED171" s="19"/>
      <c r="EE171" s="19"/>
      <c r="EF171" s="19"/>
      <c r="EG171" s="19"/>
      <c r="EH171" s="19"/>
      <c r="EI171" s="19"/>
      <c r="EJ171" s="19"/>
      <c r="EK171" s="19"/>
      <c r="EL171" s="19"/>
      <c r="EM171" s="19"/>
      <c r="EN171" s="19"/>
      <c r="EO171" s="19"/>
      <c r="EP171" s="19"/>
      <c r="EQ171" s="19"/>
      <c r="ER171" s="19"/>
      <c r="ES171" s="19"/>
      <c r="ET171" s="19"/>
      <c r="EU171" s="19"/>
      <c r="EV171" s="19"/>
      <c r="EW171" s="19"/>
      <c r="EX171" s="19"/>
      <c r="EY171" s="19"/>
      <c r="EZ171" s="19"/>
      <c r="FA171" s="19"/>
      <c r="FB171" s="19"/>
      <c r="FC171" s="19"/>
      <c r="FD171" s="19"/>
      <c r="FE171" s="19"/>
      <c r="FF171" s="19"/>
      <c r="FG171" s="19"/>
      <c r="FH171" s="19"/>
      <c r="FI171" s="19"/>
      <c r="FJ171" s="19"/>
      <c r="FK171" s="19"/>
      <c r="FL171" s="19"/>
      <c r="FM171" s="19"/>
      <c r="FN171" s="19"/>
      <c r="FO171" s="19"/>
      <c r="FP171" s="19"/>
      <c r="FQ171" s="19"/>
      <c r="FR171" s="19"/>
      <c r="FS171" s="19"/>
      <c r="FT171" s="19"/>
      <c r="FU171" s="19"/>
      <c r="FV171" s="19"/>
      <c r="FW171" s="19"/>
      <c r="FX171" s="19"/>
      <c r="FY171" s="19"/>
      <c r="FZ171" s="19"/>
      <c r="GA171" s="19"/>
      <c r="GB171" s="19"/>
      <c r="GC171" s="19"/>
      <c r="GD171" s="19"/>
      <c r="GE171" s="19"/>
      <c r="GF171" s="19"/>
      <c r="GG171" s="19"/>
      <c r="GH171" s="19"/>
      <c r="GI171" s="19"/>
      <c r="GJ171" s="19"/>
      <c r="GK171" s="19"/>
      <c r="GL171" s="19"/>
      <c r="GM171" s="19"/>
      <c r="GN171" s="19"/>
      <c r="GO171" s="19"/>
      <c r="GP171" s="19"/>
      <c r="GQ171" s="19"/>
      <c r="GR171" s="19"/>
      <c r="GS171" s="19"/>
      <c r="GT171" s="19"/>
      <c r="GU171" s="19"/>
      <c r="GV171" s="19"/>
      <c r="GW171" s="19"/>
      <c r="GX171" s="19"/>
      <c r="GY171" s="19"/>
      <c r="GZ171" s="19"/>
      <c r="HA171" s="19"/>
      <c r="HB171" s="19"/>
      <c r="HC171" s="19"/>
      <c r="HD171" s="19"/>
      <c r="HE171" s="19"/>
      <c r="HF171" s="19"/>
      <c r="HG171" s="19"/>
      <c r="HH171" s="19"/>
      <c r="HI171" s="19"/>
      <c r="HJ171" s="19"/>
      <c r="HK171" s="19"/>
      <c r="HL171" s="19"/>
      <c r="HM171" s="19"/>
      <c r="HN171" s="19"/>
      <c r="HO171" s="19"/>
      <c r="HP171" s="19"/>
      <c r="HQ171" s="19"/>
      <c r="HR171" s="19"/>
      <c r="HS171" s="19"/>
      <c r="HT171" s="19"/>
      <c r="HU171" s="19"/>
      <c r="HV171" s="19"/>
      <c r="HW171" s="19"/>
      <c r="HX171" s="19"/>
      <c r="HY171" s="19"/>
      <c r="HZ171" s="19"/>
      <c r="IA171" s="19"/>
      <c r="IB171" s="19"/>
      <c r="IC171" s="19"/>
      <c r="ID171" s="19"/>
      <c r="IE171" s="19"/>
      <c r="IF171" s="19"/>
    </row>
    <row r="172" spans="1:240" ht="157.5">
      <c r="A172" s="5" t="s">
        <v>269</v>
      </c>
      <c r="B172" s="14" t="s">
        <v>275</v>
      </c>
      <c r="C172" s="15">
        <v>72.400000000000006</v>
      </c>
      <c r="D172" s="15">
        <v>70.3</v>
      </c>
      <c r="E172" s="15">
        <v>70.3</v>
      </c>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c r="CI172" s="19"/>
      <c r="CJ172" s="19"/>
      <c r="CK172" s="19"/>
      <c r="CL172" s="19"/>
      <c r="CM172" s="19"/>
      <c r="CN172" s="19"/>
      <c r="CO172" s="19"/>
      <c r="CP172" s="19"/>
      <c r="CQ172" s="19"/>
      <c r="CR172" s="19"/>
      <c r="CS172" s="19"/>
      <c r="CT172" s="19"/>
      <c r="CU172" s="19"/>
      <c r="CV172" s="19"/>
      <c r="CW172" s="19"/>
      <c r="CX172" s="19"/>
      <c r="CY172" s="19"/>
      <c r="CZ172" s="19"/>
      <c r="DA172" s="19"/>
      <c r="DB172" s="19"/>
      <c r="DC172" s="19"/>
      <c r="DD172" s="19"/>
      <c r="DE172" s="19"/>
      <c r="DF172" s="19"/>
      <c r="DG172" s="19"/>
      <c r="DH172" s="19"/>
      <c r="DI172" s="19"/>
      <c r="DJ172" s="19"/>
      <c r="DK172" s="19"/>
      <c r="DL172" s="19"/>
      <c r="DM172" s="19"/>
      <c r="DN172" s="19"/>
      <c r="DO172" s="19"/>
      <c r="DP172" s="19"/>
      <c r="DQ172" s="19"/>
      <c r="DR172" s="19"/>
      <c r="DS172" s="19"/>
      <c r="DT172" s="19"/>
      <c r="DU172" s="19"/>
      <c r="DV172" s="19"/>
      <c r="DW172" s="19"/>
      <c r="DX172" s="19"/>
      <c r="DY172" s="19"/>
      <c r="DZ172" s="19"/>
      <c r="EA172" s="19"/>
      <c r="EB172" s="19"/>
      <c r="EC172" s="19"/>
      <c r="ED172" s="19"/>
      <c r="EE172" s="19"/>
      <c r="EF172" s="19"/>
      <c r="EG172" s="19"/>
      <c r="EH172" s="19"/>
      <c r="EI172" s="19"/>
      <c r="EJ172" s="19"/>
      <c r="EK172" s="19"/>
      <c r="EL172" s="19"/>
      <c r="EM172" s="19"/>
      <c r="EN172" s="19"/>
      <c r="EO172" s="19"/>
      <c r="EP172" s="19"/>
      <c r="EQ172" s="19"/>
      <c r="ER172" s="19"/>
      <c r="ES172" s="19"/>
      <c r="ET172" s="19"/>
      <c r="EU172" s="19"/>
      <c r="EV172" s="19"/>
      <c r="EW172" s="19"/>
      <c r="EX172" s="19"/>
      <c r="EY172" s="19"/>
      <c r="EZ172" s="19"/>
      <c r="FA172" s="19"/>
      <c r="FB172" s="19"/>
      <c r="FC172" s="19"/>
      <c r="FD172" s="19"/>
      <c r="FE172" s="19"/>
      <c r="FF172" s="19"/>
      <c r="FG172" s="19"/>
      <c r="FH172" s="19"/>
      <c r="FI172" s="19"/>
      <c r="FJ172" s="19"/>
      <c r="FK172" s="19"/>
      <c r="FL172" s="19"/>
      <c r="FM172" s="19"/>
      <c r="FN172" s="19"/>
      <c r="FO172" s="19"/>
      <c r="FP172" s="19"/>
      <c r="FQ172" s="19"/>
      <c r="FR172" s="19"/>
      <c r="FS172" s="19"/>
      <c r="FT172" s="19"/>
      <c r="FU172" s="19"/>
      <c r="FV172" s="19"/>
      <c r="FW172" s="19"/>
      <c r="FX172" s="19"/>
      <c r="FY172" s="19"/>
      <c r="FZ172" s="19"/>
      <c r="GA172" s="19"/>
      <c r="GB172" s="19"/>
      <c r="GC172" s="19"/>
      <c r="GD172" s="19"/>
      <c r="GE172" s="19"/>
      <c r="GF172" s="19"/>
      <c r="GG172" s="19"/>
      <c r="GH172" s="19"/>
      <c r="GI172" s="19"/>
      <c r="GJ172" s="19"/>
      <c r="GK172" s="19"/>
      <c r="GL172" s="19"/>
      <c r="GM172" s="19"/>
      <c r="GN172" s="19"/>
      <c r="GO172" s="19"/>
      <c r="GP172" s="19"/>
      <c r="GQ172" s="19"/>
      <c r="GR172" s="19"/>
      <c r="GS172" s="19"/>
      <c r="GT172" s="19"/>
      <c r="GU172" s="19"/>
      <c r="GV172" s="19"/>
      <c r="GW172" s="19"/>
      <c r="GX172" s="19"/>
      <c r="GY172" s="19"/>
      <c r="GZ172" s="19"/>
      <c r="HA172" s="19"/>
      <c r="HB172" s="19"/>
      <c r="HC172" s="19"/>
      <c r="HD172" s="19"/>
      <c r="HE172" s="19"/>
      <c r="HF172" s="19"/>
      <c r="HG172" s="19"/>
      <c r="HH172" s="19"/>
      <c r="HI172" s="19"/>
      <c r="HJ172" s="19"/>
      <c r="HK172" s="19"/>
      <c r="HL172" s="19"/>
      <c r="HM172" s="19"/>
      <c r="HN172" s="19"/>
      <c r="HO172" s="19"/>
      <c r="HP172" s="19"/>
      <c r="HQ172" s="19"/>
      <c r="HR172" s="19"/>
      <c r="HS172" s="19"/>
      <c r="HT172" s="19"/>
      <c r="HU172" s="19"/>
      <c r="HV172" s="19"/>
      <c r="HW172" s="19"/>
      <c r="HX172" s="19"/>
      <c r="HY172" s="19"/>
      <c r="HZ172" s="19"/>
      <c r="IA172" s="19"/>
      <c r="IB172" s="19"/>
      <c r="IC172" s="19"/>
      <c r="ID172" s="19"/>
      <c r="IE172" s="19"/>
      <c r="IF172" s="19"/>
    </row>
    <row r="173" spans="1:240" s="50" customFormat="1" ht="47.25">
      <c r="A173" s="5" t="s">
        <v>276</v>
      </c>
      <c r="B173" s="14" t="s">
        <v>277</v>
      </c>
      <c r="C173" s="15">
        <v>8465.7000000000007</v>
      </c>
      <c r="D173" s="15">
        <v>8465.7000000000007</v>
      </c>
      <c r="E173" s="15">
        <v>8465.7000000000007</v>
      </c>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c r="CV173" s="19"/>
      <c r="CW173" s="19"/>
      <c r="CX173" s="19"/>
      <c r="CY173" s="19"/>
      <c r="CZ173" s="19"/>
      <c r="DA173" s="19"/>
      <c r="DB173" s="19"/>
      <c r="DC173" s="19"/>
      <c r="DD173" s="19"/>
      <c r="DE173" s="19"/>
      <c r="DF173" s="19"/>
      <c r="DG173" s="19"/>
      <c r="DH173" s="19"/>
      <c r="DI173" s="19"/>
      <c r="DJ173" s="19"/>
      <c r="DK173" s="19"/>
      <c r="DL173" s="19"/>
      <c r="DM173" s="19"/>
      <c r="DN173" s="19"/>
      <c r="DO173" s="19"/>
      <c r="DP173" s="19"/>
      <c r="DQ173" s="19"/>
      <c r="DR173" s="19"/>
      <c r="DS173" s="19"/>
      <c r="DT173" s="19"/>
      <c r="DU173" s="19"/>
      <c r="DV173" s="19"/>
      <c r="DW173" s="19"/>
      <c r="DX173" s="19"/>
      <c r="DY173" s="19"/>
      <c r="DZ173" s="19"/>
      <c r="EA173" s="19"/>
      <c r="EB173" s="19"/>
      <c r="EC173" s="19"/>
      <c r="ED173" s="19"/>
      <c r="EE173" s="19"/>
      <c r="EF173" s="19"/>
      <c r="EG173" s="19"/>
      <c r="EH173" s="19"/>
      <c r="EI173" s="19"/>
      <c r="EJ173" s="19"/>
      <c r="EK173" s="19"/>
      <c r="EL173" s="19"/>
      <c r="EM173" s="19"/>
      <c r="EN173" s="19"/>
      <c r="EO173" s="19"/>
      <c r="EP173" s="19"/>
      <c r="EQ173" s="19"/>
      <c r="ER173" s="19"/>
      <c r="ES173" s="19"/>
      <c r="ET173" s="19"/>
      <c r="EU173" s="19"/>
      <c r="EV173" s="19"/>
      <c r="EW173" s="19"/>
      <c r="EX173" s="19"/>
      <c r="EY173" s="19"/>
      <c r="EZ173" s="19"/>
      <c r="FA173" s="19"/>
      <c r="FB173" s="19"/>
      <c r="FC173" s="19"/>
      <c r="FD173" s="19"/>
      <c r="FE173" s="19"/>
      <c r="FF173" s="19"/>
      <c r="FG173" s="19"/>
      <c r="FH173" s="19"/>
      <c r="FI173" s="19"/>
      <c r="FJ173" s="19"/>
      <c r="FK173" s="19"/>
      <c r="FL173" s="19"/>
      <c r="FM173" s="19"/>
      <c r="FN173" s="19"/>
      <c r="FO173" s="19"/>
      <c r="FP173" s="19"/>
      <c r="FQ173" s="19"/>
      <c r="FR173" s="19"/>
      <c r="FS173" s="19"/>
      <c r="FT173" s="19"/>
      <c r="FU173" s="19"/>
      <c r="FV173" s="19"/>
      <c r="FW173" s="19"/>
      <c r="FX173" s="19"/>
      <c r="FY173" s="19"/>
      <c r="FZ173" s="19"/>
      <c r="GA173" s="19"/>
      <c r="GB173" s="19"/>
      <c r="GC173" s="19"/>
      <c r="GD173" s="19"/>
      <c r="GE173" s="19"/>
      <c r="GF173" s="19"/>
      <c r="GG173" s="19"/>
      <c r="GH173" s="19"/>
      <c r="GI173" s="19"/>
      <c r="GJ173" s="19"/>
      <c r="GK173" s="19"/>
      <c r="GL173" s="19"/>
      <c r="GM173" s="19"/>
      <c r="GN173" s="19"/>
      <c r="GO173" s="19"/>
      <c r="GP173" s="19"/>
      <c r="GQ173" s="19"/>
      <c r="GR173" s="19"/>
      <c r="GS173" s="19"/>
      <c r="GT173" s="19"/>
      <c r="GU173" s="19"/>
      <c r="GV173" s="19"/>
      <c r="GW173" s="19"/>
      <c r="GX173" s="19"/>
      <c r="GY173" s="19"/>
      <c r="GZ173" s="19"/>
      <c r="HA173" s="19"/>
      <c r="HB173" s="19"/>
      <c r="HC173" s="19"/>
      <c r="HD173" s="19"/>
      <c r="HE173" s="19"/>
      <c r="HF173" s="19"/>
      <c r="HG173" s="19"/>
      <c r="HH173" s="19"/>
      <c r="HI173" s="19"/>
      <c r="HJ173" s="19"/>
      <c r="HK173" s="19"/>
      <c r="HL173" s="19"/>
      <c r="HM173" s="19"/>
      <c r="HN173" s="19"/>
      <c r="HO173" s="19"/>
      <c r="HP173" s="19"/>
      <c r="HQ173" s="19"/>
      <c r="HR173" s="19"/>
      <c r="HS173" s="19"/>
      <c r="HT173" s="19"/>
      <c r="HU173" s="19"/>
      <c r="HV173" s="19"/>
      <c r="HW173" s="19"/>
      <c r="HX173" s="19"/>
      <c r="HY173" s="19"/>
      <c r="HZ173" s="19"/>
      <c r="IA173" s="19"/>
      <c r="IB173" s="19"/>
      <c r="IC173" s="19"/>
      <c r="ID173" s="19"/>
      <c r="IE173" s="19"/>
      <c r="IF173" s="19"/>
    </row>
    <row r="174" spans="1:240" s="50" customFormat="1" ht="110.25">
      <c r="A174" s="5" t="s">
        <v>276</v>
      </c>
      <c r="B174" s="14" t="s">
        <v>278</v>
      </c>
      <c r="C174" s="15">
        <v>348</v>
      </c>
      <c r="D174" s="15">
        <v>348</v>
      </c>
      <c r="E174" s="15">
        <v>348</v>
      </c>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c r="CV174" s="19"/>
      <c r="CW174" s="19"/>
      <c r="CX174" s="19"/>
      <c r="CY174" s="19"/>
      <c r="CZ174" s="19"/>
      <c r="DA174" s="19"/>
      <c r="DB174" s="19"/>
      <c r="DC174" s="19"/>
      <c r="DD174" s="19"/>
      <c r="DE174" s="19"/>
      <c r="DF174" s="19"/>
      <c r="DG174" s="19"/>
      <c r="DH174" s="19"/>
      <c r="DI174" s="19"/>
      <c r="DJ174" s="19"/>
      <c r="DK174" s="19"/>
      <c r="DL174" s="19"/>
      <c r="DM174" s="19"/>
      <c r="DN174" s="19"/>
      <c r="DO174" s="19"/>
      <c r="DP174" s="19"/>
      <c r="DQ174" s="19"/>
      <c r="DR174" s="19"/>
      <c r="DS174" s="19"/>
      <c r="DT174" s="19"/>
      <c r="DU174" s="19"/>
      <c r="DV174" s="19"/>
      <c r="DW174" s="19"/>
      <c r="DX174" s="19"/>
      <c r="DY174" s="19"/>
      <c r="DZ174" s="19"/>
      <c r="EA174" s="19"/>
      <c r="EB174" s="19"/>
      <c r="EC174" s="19"/>
      <c r="ED174" s="19"/>
      <c r="EE174" s="19"/>
      <c r="EF174" s="19"/>
      <c r="EG174" s="19"/>
      <c r="EH174" s="19"/>
      <c r="EI174" s="19"/>
      <c r="EJ174" s="19"/>
      <c r="EK174" s="19"/>
      <c r="EL174" s="19"/>
      <c r="EM174" s="19"/>
      <c r="EN174" s="19"/>
      <c r="EO174" s="19"/>
      <c r="EP174" s="19"/>
      <c r="EQ174" s="19"/>
      <c r="ER174" s="19"/>
      <c r="ES174" s="19"/>
      <c r="ET174" s="19"/>
      <c r="EU174" s="19"/>
      <c r="EV174" s="19"/>
      <c r="EW174" s="19"/>
      <c r="EX174" s="19"/>
      <c r="EY174" s="19"/>
      <c r="EZ174" s="19"/>
      <c r="FA174" s="19"/>
      <c r="FB174" s="19"/>
      <c r="FC174" s="19"/>
      <c r="FD174" s="19"/>
      <c r="FE174" s="19"/>
      <c r="FF174" s="19"/>
      <c r="FG174" s="19"/>
      <c r="FH174" s="19"/>
      <c r="FI174" s="19"/>
      <c r="FJ174" s="19"/>
      <c r="FK174" s="19"/>
      <c r="FL174" s="19"/>
      <c r="FM174" s="19"/>
      <c r="FN174" s="19"/>
      <c r="FO174" s="19"/>
      <c r="FP174" s="19"/>
      <c r="FQ174" s="19"/>
      <c r="FR174" s="19"/>
      <c r="FS174" s="19"/>
      <c r="FT174" s="19"/>
      <c r="FU174" s="19"/>
      <c r="FV174" s="19"/>
      <c r="FW174" s="19"/>
      <c r="FX174" s="19"/>
      <c r="FY174" s="19"/>
      <c r="FZ174" s="19"/>
      <c r="GA174" s="19"/>
      <c r="GB174" s="19"/>
      <c r="GC174" s="19"/>
      <c r="GD174" s="19"/>
      <c r="GE174" s="19"/>
      <c r="GF174" s="19"/>
      <c r="GG174" s="19"/>
      <c r="GH174" s="19"/>
      <c r="GI174" s="19"/>
      <c r="GJ174" s="19"/>
      <c r="GK174" s="19"/>
      <c r="GL174" s="19"/>
      <c r="GM174" s="19"/>
      <c r="GN174" s="19"/>
      <c r="GO174" s="19"/>
      <c r="GP174" s="19"/>
      <c r="GQ174" s="19"/>
      <c r="GR174" s="19"/>
      <c r="GS174" s="19"/>
      <c r="GT174" s="19"/>
      <c r="GU174" s="19"/>
      <c r="GV174" s="19"/>
      <c r="GW174" s="19"/>
      <c r="GX174" s="19"/>
      <c r="GY174" s="19"/>
      <c r="GZ174" s="19"/>
      <c r="HA174" s="19"/>
      <c r="HB174" s="19"/>
      <c r="HC174" s="19"/>
      <c r="HD174" s="19"/>
      <c r="HE174" s="19"/>
      <c r="HF174" s="19"/>
      <c r="HG174" s="19"/>
      <c r="HH174" s="19"/>
      <c r="HI174" s="19"/>
      <c r="HJ174" s="19"/>
      <c r="HK174" s="19"/>
      <c r="HL174" s="19"/>
      <c r="HM174" s="19"/>
      <c r="HN174" s="19"/>
      <c r="HO174" s="19"/>
      <c r="HP174" s="19"/>
      <c r="HQ174" s="19"/>
      <c r="HR174" s="19"/>
      <c r="HS174" s="19"/>
      <c r="HT174" s="19"/>
      <c r="HU174" s="19"/>
      <c r="HV174" s="19"/>
      <c r="HW174" s="19"/>
      <c r="HX174" s="19"/>
      <c r="HY174" s="19"/>
      <c r="HZ174" s="19"/>
      <c r="IA174" s="19"/>
      <c r="IB174" s="19"/>
      <c r="IC174" s="19"/>
      <c r="ID174" s="19"/>
      <c r="IE174" s="19"/>
      <c r="IF174" s="19"/>
    </row>
    <row r="175" spans="1:240" ht="63">
      <c r="A175" s="5" t="s">
        <v>276</v>
      </c>
      <c r="B175" s="14" t="s">
        <v>279</v>
      </c>
      <c r="C175" s="15">
        <v>8857.2999999999993</v>
      </c>
      <c r="D175" s="16">
        <v>9181.5</v>
      </c>
      <c r="E175" s="16">
        <v>9517.6</v>
      </c>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c r="CT175" s="19"/>
      <c r="CU175" s="19"/>
      <c r="CV175" s="19"/>
      <c r="CW175" s="19"/>
      <c r="CX175" s="19"/>
      <c r="CY175" s="19"/>
      <c r="CZ175" s="19"/>
      <c r="DA175" s="19"/>
      <c r="DB175" s="19"/>
      <c r="DC175" s="19"/>
      <c r="DD175" s="19"/>
      <c r="DE175" s="19"/>
      <c r="DF175" s="19"/>
      <c r="DG175" s="19"/>
      <c r="DH175" s="19"/>
      <c r="DI175" s="19"/>
      <c r="DJ175" s="19"/>
      <c r="DK175" s="19"/>
      <c r="DL175" s="19"/>
      <c r="DM175" s="19"/>
      <c r="DN175" s="19"/>
      <c r="DO175" s="19"/>
      <c r="DP175" s="19"/>
      <c r="DQ175" s="19"/>
      <c r="DR175" s="19"/>
      <c r="DS175" s="19"/>
      <c r="DT175" s="19"/>
      <c r="DU175" s="19"/>
      <c r="DV175" s="19"/>
      <c r="DW175" s="19"/>
      <c r="DX175" s="19"/>
      <c r="DY175" s="19"/>
      <c r="DZ175" s="19"/>
      <c r="EA175" s="19"/>
      <c r="EB175" s="19"/>
      <c r="EC175" s="19"/>
      <c r="ED175" s="19"/>
      <c r="EE175" s="19"/>
      <c r="EF175" s="19"/>
      <c r="EG175" s="19"/>
      <c r="EH175" s="19"/>
      <c r="EI175" s="19"/>
      <c r="EJ175" s="19"/>
      <c r="EK175" s="19"/>
      <c r="EL175" s="19"/>
      <c r="EM175" s="19"/>
      <c r="EN175" s="19"/>
      <c r="EO175" s="19"/>
      <c r="EP175" s="19"/>
      <c r="EQ175" s="19"/>
      <c r="ER175" s="19"/>
      <c r="ES175" s="19"/>
      <c r="ET175" s="19"/>
      <c r="EU175" s="19"/>
      <c r="EV175" s="19"/>
      <c r="EW175" s="19"/>
      <c r="EX175" s="19"/>
      <c r="EY175" s="19"/>
      <c r="EZ175" s="19"/>
      <c r="FA175" s="19"/>
      <c r="FB175" s="19"/>
      <c r="FC175" s="19"/>
      <c r="FD175" s="19"/>
      <c r="FE175" s="19"/>
      <c r="FF175" s="19"/>
      <c r="FG175" s="19"/>
      <c r="FH175" s="19"/>
      <c r="FI175" s="19"/>
      <c r="FJ175" s="19"/>
      <c r="FK175" s="19"/>
      <c r="FL175" s="19"/>
      <c r="FM175" s="19"/>
      <c r="FN175" s="19"/>
      <c r="FO175" s="19"/>
      <c r="FP175" s="19"/>
      <c r="FQ175" s="19"/>
      <c r="FR175" s="19"/>
      <c r="FS175" s="19"/>
      <c r="FT175" s="19"/>
      <c r="FU175" s="19"/>
      <c r="FV175" s="19"/>
      <c r="FW175" s="19"/>
      <c r="FX175" s="19"/>
      <c r="FY175" s="19"/>
      <c r="FZ175" s="19"/>
      <c r="GA175" s="19"/>
      <c r="GB175" s="19"/>
      <c r="GC175" s="19"/>
      <c r="GD175" s="19"/>
      <c r="GE175" s="19"/>
      <c r="GF175" s="19"/>
      <c r="GG175" s="19"/>
      <c r="GH175" s="19"/>
      <c r="GI175" s="19"/>
      <c r="GJ175" s="19"/>
      <c r="GK175" s="19"/>
      <c r="GL175" s="19"/>
      <c r="GM175" s="19"/>
      <c r="GN175" s="19"/>
      <c r="GO175" s="19"/>
      <c r="GP175" s="19"/>
      <c r="GQ175" s="19"/>
      <c r="GR175" s="19"/>
      <c r="GS175" s="19"/>
      <c r="GT175" s="19"/>
      <c r="GU175" s="19"/>
      <c r="GV175" s="19"/>
      <c r="GW175" s="19"/>
      <c r="GX175" s="19"/>
      <c r="GY175" s="19"/>
      <c r="GZ175" s="19"/>
      <c r="HA175" s="19"/>
      <c r="HB175" s="19"/>
      <c r="HC175" s="19"/>
      <c r="HD175" s="19"/>
      <c r="HE175" s="19"/>
      <c r="HF175" s="19"/>
      <c r="HG175" s="19"/>
      <c r="HH175" s="19"/>
      <c r="HI175" s="19"/>
      <c r="HJ175" s="19"/>
      <c r="HK175" s="19"/>
      <c r="HL175" s="19"/>
      <c r="HM175" s="19"/>
      <c r="HN175" s="19"/>
      <c r="HO175" s="19"/>
      <c r="HP175" s="19"/>
      <c r="HQ175" s="19"/>
      <c r="HR175" s="19"/>
      <c r="HS175" s="19"/>
      <c r="HT175" s="19"/>
      <c r="HU175" s="19"/>
      <c r="HV175" s="19"/>
      <c r="HW175" s="19"/>
      <c r="HX175" s="19"/>
      <c r="HY175" s="19"/>
      <c r="HZ175" s="19"/>
      <c r="IA175" s="19"/>
      <c r="IB175" s="19"/>
      <c r="IC175" s="19"/>
      <c r="ID175" s="19"/>
      <c r="IE175" s="19"/>
      <c r="IF175" s="19"/>
    </row>
    <row r="176" spans="1:240" ht="47.25">
      <c r="A176" s="5" t="s">
        <v>276</v>
      </c>
      <c r="B176" s="14" t="s">
        <v>280</v>
      </c>
      <c r="C176" s="15">
        <v>7736.5</v>
      </c>
      <c r="D176" s="16">
        <v>7736.5</v>
      </c>
      <c r="E176" s="16">
        <v>7736.5</v>
      </c>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c r="CT176" s="19"/>
      <c r="CU176" s="19"/>
      <c r="CV176" s="19"/>
      <c r="CW176" s="19"/>
      <c r="CX176" s="19"/>
      <c r="CY176" s="19"/>
      <c r="CZ176" s="19"/>
      <c r="DA176" s="19"/>
      <c r="DB176" s="19"/>
      <c r="DC176" s="19"/>
      <c r="DD176" s="19"/>
      <c r="DE176" s="19"/>
      <c r="DF176" s="19"/>
      <c r="DG176" s="19"/>
      <c r="DH176" s="19"/>
      <c r="DI176" s="19"/>
      <c r="DJ176" s="19"/>
      <c r="DK176" s="19"/>
      <c r="DL176" s="19"/>
      <c r="DM176" s="19"/>
      <c r="DN176" s="19"/>
      <c r="DO176" s="19"/>
      <c r="DP176" s="19"/>
      <c r="DQ176" s="19"/>
      <c r="DR176" s="19"/>
      <c r="DS176" s="19"/>
      <c r="DT176" s="19"/>
      <c r="DU176" s="19"/>
      <c r="DV176" s="19"/>
      <c r="DW176" s="19"/>
      <c r="DX176" s="19"/>
      <c r="DY176" s="19"/>
      <c r="DZ176" s="19"/>
      <c r="EA176" s="19"/>
      <c r="EB176" s="19"/>
      <c r="EC176" s="19"/>
      <c r="ED176" s="19"/>
      <c r="EE176" s="19"/>
      <c r="EF176" s="19"/>
      <c r="EG176" s="19"/>
      <c r="EH176" s="19"/>
      <c r="EI176" s="19"/>
      <c r="EJ176" s="19"/>
      <c r="EK176" s="19"/>
      <c r="EL176" s="19"/>
      <c r="EM176" s="19"/>
      <c r="EN176" s="19"/>
      <c r="EO176" s="19"/>
      <c r="EP176" s="19"/>
      <c r="EQ176" s="19"/>
      <c r="ER176" s="19"/>
      <c r="ES176" s="19"/>
      <c r="ET176" s="19"/>
      <c r="EU176" s="19"/>
      <c r="EV176" s="19"/>
      <c r="EW176" s="19"/>
      <c r="EX176" s="19"/>
      <c r="EY176" s="19"/>
      <c r="EZ176" s="19"/>
      <c r="FA176" s="19"/>
      <c r="FB176" s="19"/>
      <c r="FC176" s="19"/>
      <c r="FD176" s="19"/>
      <c r="FE176" s="19"/>
      <c r="FF176" s="19"/>
      <c r="FG176" s="19"/>
      <c r="FH176" s="19"/>
      <c r="FI176" s="19"/>
      <c r="FJ176" s="19"/>
      <c r="FK176" s="19"/>
      <c r="FL176" s="19"/>
      <c r="FM176" s="19"/>
      <c r="FN176" s="19"/>
      <c r="FO176" s="19"/>
      <c r="FP176" s="19"/>
      <c r="FQ176" s="19"/>
      <c r="FR176" s="19"/>
      <c r="FS176" s="19"/>
      <c r="FT176" s="19"/>
      <c r="FU176" s="19"/>
      <c r="FV176" s="19"/>
      <c r="FW176" s="19"/>
      <c r="FX176" s="19"/>
      <c r="FY176" s="19"/>
      <c r="FZ176" s="19"/>
      <c r="GA176" s="19"/>
      <c r="GB176" s="19"/>
      <c r="GC176" s="19"/>
      <c r="GD176" s="19"/>
      <c r="GE176" s="19"/>
      <c r="GF176" s="19"/>
      <c r="GG176" s="19"/>
      <c r="GH176" s="19"/>
      <c r="GI176" s="19"/>
      <c r="GJ176" s="19"/>
      <c r="GK176" s="19"/>
      <c r="GL176" s="19"/>
      <c r="GM176" s="19"/>
      <c r="GN176" s="19"/>
      <c r="GO176" s="19"/>
      <c r="GP176" s="19"/>
      <c r="GQ176" s="19"/>
      <c r="GR176" s="19"/>
      <c r="GS176" s="19"/>
      <c r="GT176" s="19"/>
      <c r="GU176" s="19"/>
      <c r="GV176" s="19"/>
      <c r="GW176" s="19"/>
      <c r="GX176" s="19"/>
      <c r="GY176" s="19"/>
      <c r="GZ176" s="19"/>
      <c r="HA176" s="19"/>
      <c r="HB176" s="19"/>
      <c r="HC176" s="19"/>
      <c r="HD176" s="19"/>
      <c r="HE176" s="19"/>
      <c r="HF176" s="19"/>
      <c r="HG176" s="19"/>
      <c r="HH176" s="19"/>
      <c r="HI176" s="19"/>
      <c r="HJ176" s="19"/>
      <c r="HK176" s="19"/>
      <c r="HL176" s="19"/>
      <c r="HM176" s="19"/>
      <c r="HN176" s="19"/>
      <c r="HO176" s="19"/>
      <c r="HP176" s="19"/>
      <c r="HQ176" s="19"/>
      <c r="HR176" s="19"/>
      <c r="HS176" s="19"/>
      <c r="HT176" s="19"/>
      <c r="HU176" s="19"/>
      <c r="HV176" s="19"/>
      <c r="HW176" s="19"/>
      <c r="HX176" s="19"/>
      <c r="HY176" s="19"/>
      <c r="HZ176" s="19"/>
      <c r="IA176" s="19"/>
      <c r="IB176" s="19"/>
      <c r="IC176" s="19"/>
      <c r="ID176" s="19"/>
      <c r="IE176" s="19"/>
      <c r="IF176" s="19"/>
    </row>
    <row r="177" spans="1:240" ht="31.5">
      <c r="A177" s="5" t="s">
        <v>276</v>
      </c>
      <c r="B177" s="14" t="s">
        <v>281</v>
      </c>
      <c r="C177" s="15">
        <v>45797.1</v>
      </c>
      <c r="D177" s="16">
        <v>54576.3</v>
      </c>
      <c r="E177" s="16">
        <v>54871.3</v>
      </c>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c r="CT177" s="19"/>
      <c r="CU177" s="19"/>
      <c r="CV177" s="19"/>
      <c r="CW177" s="19"/>
      <c r="CX177" s="19"/>
      <c r="CY177" s="19"/>
      <c r="CZ177" s="19"/>
      <c r="DA177" s="19"/>
      <c r="DB177" s="19"/>
      <c r="DC177" s="19"/>
      <c r="DD177" s="19"/>
      <c r="DE177" s="19"/>
      <c r="DF177" s="19"/>
      <c r="DG177" s="19"/>
      <c r="DH177" s="19"/>
      <c r="DI177" s="19"/>
      <c r="DJ177" s="19"/>
      <c r="DK177" s="19"/>
      <c r="DL177" s="19"/>
      <c r="DM177" s="19"/>
      <c r="DN177" s="19"/>
      <c r="DO177" s="19"/>
      <c r="DP177" s="19"/>
      <c r="DQ177" s="19"/>
      <c r="DR177" s="19"/>
      <c r="DS177" s="19"/>
      <c r="DT177" s="19"/>
      <c r="DU177" s="19"/>
      <c r="DV177" s="19"/>
      <c r="DW177" s="19"/>
      <c r="DX177" s="19"/>
      <c r="DY177" s="19"/>
      <c r="DZ177" s="19"/>
      <c r="EA177" s="19"/>
      <c r="EB177" s="19"/>
      <c r="EC177" s="19"/>
      <c r="ED177" s="19"/>
      <c r="EE177" s="19"/>
      <c r="EF177" s="19"/>
      <c r="EG177" s="19"/>
      <c r="EH177" s="19"/>
      <c r="EI177" s="19"/>
      <c r="EJ177" s="19"/>
      <c r="EK177" s="19"/>
      <c r="EL177" s="19"/>
      <c r="EM177" s="19"/>
      <c r="EN177" s="19"/>
      <c r="EO177" s="19"/>
      <c r="EP177" s="19"/>
      <c r="EQ177" s="19"/>
      <c r="ER177" s="19"/>
      <c r="ES177" s="19"/>
      <c r="ET177" s="19"/>
      <c r="EU177" s="19"/>
      <c r="EV177" s="19"/>
      <c r="EW177" s="19"/>
      <c r="EX177" s="19"/>
      <c r="EY177" s="19"/>
      <c r="EZ177" s="19"/>
      <c r="FA177" s="19"/>
      <c r="FB177" s="19"/>
      <c r="FC177" s="19"/>
      <c r="FD177" s="19"/>
      <c r="FE177" s="19"/>
      <c r="FF177" s="19"/>
      <c r="FG177" s="19"/>
      <c r="FH177" s="19"/>
      <c r="FI177" s="19"/>
      <c r="FJ177" s="19"/>
      <c r="FK177" s="19"/>
      <c r="FL177" s="19"/>
      <c r="FM177" s="19"/>
      <c r="FN177" s="19"/>
      <c r="FO177" s="19"/>
      <c r="FP177" s="19"/>
      <c r="FQ177" s="19"/>
      <c r="FR177" s="19"/>
      <c r="FS177" s="19"/>
      <c r="FT177" s="19"/>
      <c r="FU177" s="19"/>
      <c r="FV177" s="19"/>
      <c r="FW177" s="19"/>
      <c r="FX177" s="19"/>
      <c r="FY177" s="19"/>
      <c r="FZ177" s="19"/>
      <c r="GA177" s="19"/>
      <c r="GB177" s="19"/>
      <c r="GC177" s="19"/>
      <c r="GD177" s="19"/>
      <c r="GE177" s="19"/>
      <c r="GF177" s="19"/>
      <c r="GG177" s="19"/>
      <c r="GH177" s="19"/>
      <c r="GI177" s="19"/>
      <c r="GJ177" s="19"/>
      <c r="GK177" s="19"/>
      <c r="GL177" s="19"/>
      <c r="GM177" s="19"/>
      <c r="GN177" s="19"/>
      <c r="GO177" s="19"/>
      <c r="GP177" s="19"/>
      <c r="GQ177" s="19"/>
      <c r="GR177" s="19"/>
      <c r="GS177" s="19"/>
      <c r="GT177" s="19"/>
      <c r="GU177" s="19"/>
      <c r="GV177" s="19"/>
      <c r="GW177" s="19"/>
      <c r="GX177" s="19"/>
      <c r="GY177" s="19"/>
      <c r="GZ177" s="19"/>
      <c r="HA177" s="19"/>
      <c r="HB177" s="19"/>
      <c r="HC177" s="19"/>
      <c r="HD177" s="19"/>
      <c r="HE177" s="19"/>
      <c r="HF177" s="19"/>
      <c r="HG177" s="19"/>
      <c r="HH177" s="19"/>
      <c r="HI177" s="19"/>
      <c r="HJ177" s="19"/>
      <c r="HK177" s="19"/>
      <c r="HL177" s="19"/>
      <c r="HM177" s="19"/>
      <c r="HN177" s="19"/>
      <c r="HO177" s="19"/>
      <c r="HP177" s="19"/>
      <c r="HQ177" s="19"/>
      <c r="HR177" s="19"/>
      <c r="HS177" s="19"/>
      <c r="HT177" s="19"/>
      <c r="HU177" s="19"/>
      <c r="HV177" s="19"/>
      <c r="HW177" s="19"/>
      <c r="HX177" s="19"/>
      <c r="HY177" s="19"/>
      <c r="HZ177" s="19"/>
      <c r="IA177" s="19"/>
      <c r="IB177" s="19"/>
      <c r="IC177" s="19"/>
      <c r="ID177" s="19"/>
      <c r="IE177" s="19"/>
      <c r="IF177" s="19"/>
    </row>
    <row r="178" spans="1:240" ht="47.25">
      <c r="A178" s="5" t="s">
        <v>276</v>
      </c>
      <c r="B178" s="14" t="s">
        <v>282</v>
      </c>
      <c r="C178" s="15">
        <v>2331.9</v>
      </c>
      <c r="D178" s="15">
        <v>2331.9</v>
      </c>
      <c r="E178" s="15">
        <v>2331.9</v>
      </c>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c r="CW178" s="19"/>
      <c r="CX178" s="19"/>
      <c r="CY178" s="19"/>
      <c r="CZ178" s="19"/>
      <c r="DA178" s="19"/>
      <c r="DB178" s="19"/>
      <c r="DC178" s="19"/>
      <c r="DD178" s="19"/>
      <c r="DE178" s="19"/>
      <c r="DF178" s="19"/>
      <c r="DG178" s="19"/>
      <c r="DH178" s="19"/>
      <c r="DI178" s="19"/>
      <c r="DJ178" s="19"/>
      <c r="DK178" s="19"/>
      <c r="DL178" s="19"/>
      <c r="DM178" s="19"/>
      <c r="DN178" s="19"/>
      <c r="DO178" s="19"/>
      <c r="DP178" s="19"/>
      <c r="DQ178" s="19"/>
      <c r="DR178" s="19"/>
      <c r="DS178" s="19"/>
      <c r="DT178" s="19"/>
      <c r="DU178" s="19"/>
      <c r="DV178" s="19"/>
      <c r="DW178" s="19"/>
      <c r="DX178" s="19"/>
      <c r="DY178" s="19"/>
      <c r="DZ178" s="19"/>
      <c r="EA178" s="19"/>
      <c r="EB178" s="19"/>
      <c r="EC178" s="19"/>
      <c r="ED178" s="19"/>
      <c r="EE178" s="19"/>
      <c r="EF178" s="19"/>
      <c r="EG178" s="19"/>
      <c r="EH178" s="19"/>
      <c r="EI178" s="19"/>
      <c r="EJ178" s="19"/>
      <c r="EK178" s="19"/>
      <c r="EL178" s="19"/>
      <c r="EM178" s="19"/>
      <c r="EN178" s="19"/>
      <c r="EO178" s="19"/>
      <c r="EP178" s="19"/>
      <c r="EQ178" s="19"/>
      <c r="ER178" s="19"/>
      <c r="ES178" s="19"/>
      <c r="ET178" s="19"/>
      <c r="EU178" s="19"/>
      <c r="EV178" s="19"/>
      <c r="EW178" s="19"/>
      <c r="EX178" s="19"/>
      <c r="EY178" s="19"/>
      <c r="EZ178" s="19"/>
      <c r="FA178" s="19"/>
      <c r="FB178" s="19"/>
      <c r="FC178" s="19"/>
      <c r="FD178" s="19"/>
      <c r="FE178" s="19"/>
      <c r="FF178" s="19"/>
      <c r="FG178" s="19"/>
      <c r="FH178" s="19"/>
      <c r="FI178" s="19"/>
      <c r="FJ178" s="19"/>
      <c r="FK178" s="19"/>
      <c r="FL178" s="19"/>
      <c r="FM178" s="19"/>
      <c r="FN178" s="19"/>
      <c r="FO178" s="19"/>
      <c r="FP178" s="19"/>
      <c r="FQ178" s="19"/>
      <c r="FR178" s="19"/>
      <c r="FS178" s="19"/>
      <c r="FT178" s="19"/>
      <c r="FU178" s="19"/>
      <c r="FV178" s="19"/>
      <c r="FW178" s="19"/>
      <c r="FX178" s="19"/>
      <c r="FY178" s="19"/>
      <c r="FZ178" s="19"/>
      <c r="GA178" s="19"/>
      <c r="GB178" s="19"/>
      <c r="GC178" s="19"/>
      <c r="GD178" s="19"/>
      <c r="GE178" s="19"/>
      <c r="GF178" s="19"/>
      <c r="GG178" s="19"/>
      <c r="GH178" s="19"/>
      <c r="GI178" s="19"/>
      <c r="GJ178" s="19"/>
      <c r="GK178" s="19"/>
      <c r="GL178" s="19"/>
      <c r="GM178" s="19"/>
      <c r="GN178" s="19"/>
      <c r="GO178" s="19"/>
      <c r="GP178" s="19"/>
      <c r="GQ178" s="19"/>
      <c r="GR178" s="19"/>
      <c r="GS178" s="19"/>
      <c r="GT178" s="19"/>
      <c r="GU178" s="19"/>
      <c r="GV178" s="19"/>
      <c r="GW178" s="19"/>
      <c r="GX178" s="19"/>
      <c r="GY178" s="19"/>
      <c r="GZ178" s="19"/>
      <c r="HA178" s="19"/>
      <c r="HB178" s="19"/>
      <c r="HC178" s="19"/>
      <c r="HD178" s="19"/>
      <c r="HE178" s="19"/>
      <c r="HF178" s="19"/>
      <c r="HG178" s="19"/>
      <c r="HH178" s="19"/>
      <c r="HI178" s="19"/>
      <c r="HJ178" s="19"/>
      <c r="HK178" s="19"/>
      <c r="HL178" s="19"/>
      <c r="HM178" s="19"/>
      <c r="HN178" s="19"/>
      <c r="HO178" s="19"/>
      <c r="HP178" s="19"/>
      <c r="HQ178" s="19"/>
      <c r="HR178" s="19"/>
      <c r="HS178" s="19"/>
      <c r="HT178" s="19"/>
      <c r="HU178" s="19"/>
      <c r="HV178" s="19"/>
      <c r="HW178" s="19"/>
      <c r="HX178" s="19"/>
      <c r="HY178" s="19"/>
      <c r="HZ178" s="19"/>
      <c r="IA178" s="19"/>
      <c r="IB178" s="19"/>
      <c r="IC178" s="19"/>
      <c r="ID178" s="19"/>
      <c r="IE178" s="19"/>
      <c r="IF178" s="19"/>
    </row>
    <row r="179" spans="1:240" ht="47.25">
      <c r="A179" s="47" t="s">
        <v>276</v>
      </c>
      <c r="B179" s="31" t="s">
        <v>283</v>
      </c>
      <c r="C179" s="15">
        <v>0.6</v>
      </c>
      <c r="D179" s="16">
        <v>0.6</v>
      </c>
      <c r="E179" s="16">
        <v>0.6</v>
      </c>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c r="CW179" s="19"/>
      <c r="CX179" s="19"/>
      <c r="CY179" s="19"/>
      <c r="CZ179" s="19"/>
      <c r="DA179" s="19"/>
      <c r="DB179" s="19"/>
      <c r="DC179" s="19"/>
      <c r="DD179" s="19"/>
      <c r="DE179" s="19"/>
      <c r="DF179" s="19"/>
      <c r="DG179" s="19"/>
      <c r="DH179" s="19"/>
      <c r="DI179" s="19"/>
      <c r="DJ179" s="19"/>
      <c r="DK179" s="19"/>
      <c r="DL179" s="19"/>
      <c r="DM179" s="19"/>
      <c r="DN179" s="19"/>
      <c r="DO179" s="19"/>
      <c r="DP179" s="19"/>
      <c r="DQ179" s="19"/>
      <c r="DR179" s="19"/>
      <c r="DS179" s="19"/>
      <c r="DT179" s="19"/>
      <c r="DU179" s="19"/>
      <c r="DV179" s="19"/>
      <c r="DW179" s="19"/>
      <c r="DX179" s="19"/>
      <c r="DY179" s="19"/>
      <c r="DZ179" s="19"/>
      <c r="EA179" s="19"/>
      <c r="EB179" s="19"/>
      <c r="EC179" s="19"/>
      <c r="ED179" s="19"/>
      <c r="EE179" s="19"/>
      <c r="EF179" s="19"/>
      <c r="EG179" s="19"/>
      <c r="EH179" s="19"/>
      <c r="EI179" s="19"/>
      <c r="EJ179" s="19"/>
      <c r="EK179" s="19"/>
      <c r="EL179" s="19"/>
      <c r="EM179" s="19"/>
      <c r="EN179" s="19"/>
      <c r="EO179" s="19"/>
      <c r="EP179" s="19"/>
      <c r="EQ179" s="19"/>
      <c r="ER179" s="19"/>
      <c r="ES179" s="19"/>
      <c r="ET179" s="19"/>
      <c r="EU179" s="19"/>
      <c r="EV179" s="19"/>
      <c r="EW179" s="19"/>
      <c r="EX179" s="19"/>
      <c r="EY179" s="19"/>
      <c r="EZ179" s="19"/>
      <c r="FA179" s="19"/>
      <c r="FB179" s="19"/>
      <c r="FC179" s="19"/>
      <c r="FD179" s="19"/>
      <c r="FE179" s="19"/>
      <c r="FF179" s="19"/>
      <c r="FG179" s="19"/>
      <c r="FH179" s="19"/>
      <c r="FI179" s="19"/>
      <c r="FJ179" s="19"/>
      <c r="FK179" s="19"/>
      <c r="FL179" s="19"/>
      <c r="FM179" s="19"/>
      <c r="FN179" s="19"/>
      <c r="FO179" s="19"/>
      <c r="FP179" s="19"/>
      <c r="FQ179" s="19"/>
      <c r="FR179" s="19"/>
      <c r="FS179" s="19"/>
      <c r="FT179" s="19"/>
      <c r="FU179" s="19"/>
      <c r="FV179" s="19"/>
      <c r="FW179" s="19"/>
      <c r="FX179" s="19"/>
      <c r="FY179" s="19"/>
      <c r="FZ179" s="19"/>
      <c r="GA179" s="19"/>
      <c r="GB179" s="19"/>
      <c r="GC179" s="19"/>
      <c r="GD179" s="19"/>
      <c r="GE179" s="19"/>
      <c r="GF179" s="19"/>
      <c r="GG179" s="19"/>
      <c r="GH179" s="19"/>
      <c r="GI179" s="19"/>
      <c r="GJ179" s="19"/>
      <c r="GK179" s="19"/>
      <c r="GL179" s="19"/>
      <c r="GM179" s="19"/>
      <c r="GN179" s="19"/>
      <c r="GO179" s="19"/>
      <c r="GP179" s="19"/>
      <c r="GQ179" s="19"/>
      <c r="GR179" s="19"/>
      <c r="GS179" s="19"/>
      <c r="GT179" s="19"/>
      <c r="GU179" s="19"/>
      <c r="GV179" s="19"/>
      <c r="GW179" s="19"/>
      <c r="GX179" s="19"/>
      <c r="GY179" s="19"/>
      <c r="GZ179" s="19"/>
      <c r="HA179" s="19"/>
      <c r="HB179" s="19"/>
      <c r="HC179" s="19"/>
      <c r="HD179" s="19"/>
      <c r="HE179" s="19"/>
      <c r="HF179" s="19"/>
      <c r="HG179" s="19"/>
      <c r="HH179" s="19"/>
      <c r="HI179" s="19"/>
      <c r="HJ179" s="19"/>
      <c r="HK179" s="19"/>
      <c r="HL179" s="19"/>
      <c r="HM179" s="19"/>
      <c r="HN179" s="19"/>
      <c r="HO179" s="19"/>
      <c r="HP179" s="19"/>
      <c r="HQ179" s="19"/>
      <c r="HR179" s="19"/>
      <c r="HS179" s="19"/>
      <c r="HT179" s="19"/>
      <c r="HU179" s="19"/>
      <c r="HV179" s="19"/>
      <c r="HW179" s="19"/>
      <c r="HX179" s="19"/>
      <c r="HY179" s="19"/>
      <c r="HZ179" s="19"/>
      <c r="IA179" s="19"/>
      <c r="IB179" s="19"/>
      <c r="IC179" s="19"/>
      <c r="ID179" s="19"/>
      <c r="IE179" s="19"/>
      <c r="IF179" s="19"/>
    </row>
    <row r="180" spans="1:240" ht="47.25">
      <c r="A180" s="47" t="s">
        <v>276</v>
      </c>
      <c r="B180" s="31" t="s">
        <v>284</v>
      </c>
      <c r="C180" s="15">
        <v>18910.2</v>
      </c>
      <c r="D180" s="15">
        <v>19665.400000000001</v>
      </c>
      <c r="E180" s="15">
        <v>20450.8</v>
      </c>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c r="CW180" s="19"/>
      <c r="CX180" s="19"/>
      <c r="CY180" s="19"/>
      <c r="CZ180" s="19"/>
      <c r="DA180" s="19"/>
      <c r="DB180" s="19"/>
      <c r="DC180" s="19"/>
      <c r="DD180" s="19"/>
      <c r="DE180" s="19"/>
      <c r="DF180" s="19"/>
      <c r="DG180" s="19"/>
      <c r="DH180" s="19"/>
      <c r="DI180" s="19"/>
      <c r="DJ180" s="19"/>
      <c r="DK180" s="19"/>
      <c r="DL180" s="19"/>
      <c r="DM180" s="19"/>
      <c r="DN180" s="19"/>
      <c r="DO180" s="19"/>
      <c r="DP180" s="19"/>
      <c r="DQ180" s="19"/>
      <c r="DR180" s="19"/>
      <c r="DS180" s="19"/>
      <c r="DT180" s="19"/>
      <c r="DU180" s="19"/>
      <c r="DV180" s="19"/>
      <c r="DW180" s="19"/>
      <c r="DX180" s="19"/>
      <c r="DY180" s="19"/>
      <c r="DZ180" s="19"/>
      <c r="EA180" s="19"/>
      <c r="EB180" s="19"/>
      <c r="EC180" s="19"/>
      <c r="ED180" s="19"/>
      <c r="EE180" s="19"/>
      <c r="EF180" s="19"/>
      <c r="EG180" s="19"/>
      <c r="EH180" s="19"/>
      <c r="EI180" s="19"/>
      <c r="EJ180" s="19"/>
      <c r="EK180" s="19"/>
      <c r="EL180" s="19"/>
      <c r="EM180" s="19"/>
      <c r="EN180" s="19"/>
      <c r="EO180" s="19"/>
      <c r="EP180" s="19"/>
      <c r="EQ180" s="19"/>
      <c r="ER180" s="19"/>
      <c r="ES180" s="19"/>
      <c r="ET180" s="19"/>
      <c r="EU180" s="19"/>
      <c r="EV180" s="19"/>
      <c r="EW180" s="19"/>
      <c r="EX180" s="19"/>
      <c r="EY180" s="19"/>
      <c r="EZ180" s="19"/>
      <c r="FA180" s="19"/>
      <c r="FB180" s="19"/>
      <c r="FC180" s="19"/>
      <c r="FD180" s="19"/>
      <c r="FE180" s="19"/>
      <c r="FF180" s="19"/>
      <c r="FG180" s="19"/>
      <c r="FH180" s="19"/>
      <c r="FI180" s="19"/>
      <c r="FJ180" s="19"/>
      <c r="FK180" s="19"/>
      <c r="FL180" s="19"/>
      <c r="FM180" s="19"/>
      <c r="FN180" s="19"/>
      <c r="FO180" s="19"/>
      <c r="FP180" s="19"/>
      <c r="FQ180" s="19"/>
      <c r="FR180" s="19"/>
      <c r="FS180" s="19"/>
      <c r="FT180" s="19"/>
      <c r="FU180" s="19"/>
      <c r="FV180" s="19"/>
      <c r="FW180" s="19"/>
      <c r="FX180" s="19"/>
      <c r="FY180" s="19"/>
      <c r="FZ180" s="19"/>
      <c r="GA180" s="19"/>
      <c r="GB180" s="19"/>
      <c r="GC180" s="19"/>
      <c r="GD180" s="19"/>
      <c r="GE180" s="19"/>
      <c r="GF180" s="19"/>
      <c r="GG180" s="19"/>
      <c r="GH180" s="19"/>
      <c r="GI180" s="19"/>
      <c r="GJ180" s="19"/>
      <c r="GK180" s="19"/>
      <c r="GL180" s="19"/>
      <c r="GM180" s="19"/>
      <c r="GN180" s="19"/>
      <c r="GO180" s="19"/>
      <c r="GP180" s="19"/>
      <c r="GQ180" s="19"/>
      <c r="GR180" s="19"/>
      <c r="GS180" s="19"/>
      <c r="GT180" s="19"/>
      <c r="GU180" s="19"/>
      <c r="GV180" s="19"/>
      <c r="GW180" s="19"/>
      <c r="GX180" s="19"/>
      <c r="GY180" s="19"/>
      <c r="GZ180" s="19"/>
      <c r="HA180" s="19"/>
      <c r="HB180" s="19"/>
      <c r="HC180" s="19"/>
      <c r="HD180" s="19"/>
      <c r="HE180" s="19"/>
      <c r="HF180" s="19"/>
      <c r="HG180" s="19"/>
      <c r="HH180" s="19"/>
      <c r="HI180" s="19"/>
      <c r="HJ180" s="19"/>
      <c r="HK180" s="19"/>
      <c r="HL180" s="19"/>
      <c r="HM180" s="19"/>
      <c r="HN180" s="19"/>
      <c r="HO180" s="19"/>
      <c r="HP180" s="19"/>
      <c r="HQ180" s="19"/>
      <c r="HR180" s="19"/>
      <c r="HS180" s="19"/>
      <c r="HT180" s="19"/>
      <c r="HU180" s="19"/>
      <c r="HV180" s="19"/>
      <c r="HW180" s="19"/>
      <c r="HX180" s="19"/>
      <c r="HY180" s="19"/>
      <c r="HZ180" s="19"/>
      <c r="IA180" s="19"/>
      <c r="IB180" s="19"/>
      <c r="IC180" s="19"/>
      <c r="ID180" s="19"/>
      <c r="IE180" s="19"/>
      <c r="IF180" s="19"/>
    </row>
    <row r="181" spans="1:240" ht="47.25">
      <c r="A181" s="5" t="s">
        <v>276</v>
      </c>
      <c r="B181" s="14" t="s">
        <v>285</v>
      </c>
      <c r="C181" s="15">
        <v>25783</v>
      </c>
      <c r="D181" s="16">
        <v>26608.6</v>
      </c>
      <c r="E181" s="16">
        <v>27795.4</v>
      </c>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c r="CV181" s="19"/>
      <c r="CW181" s="19"/>
      <c r="CX181" s="19"/>
      <c r="CY181" s="19"/>
      <c r="CZ181" s="19"/>
      <c r="DA181" s="19"/>
      <c r="DB181" s="19"/>
      <c r="DC181" s="19"/>
      <c r="DD181" s="19"/>
      <c r="DE181" s="19"/>
      <c r="DF181" s="19"/>
      <c r="DG181" s="19"/>
      <c r="DH181" s="19"/>
      <c r="DI181" s="19"/>
      <c r="DJ181" s="19"/>
      <c r="DK181" s="19"/>
      <c r="DL181" s="19"/>
      <c r="DM181" s="19"/>
      <c r="DN181" s="19"/>
      <c r="DO181" s="19"/>
      <c r="DP181" s="19"/>
      <c r="DQ181" s="19"/>
      <c r="DR181" s="19"/>
      <c r="DS181" s="19"/>
      <c r="DT181" s="19"/>
      <c r="DU181" s="19"/>
      <c r="DV181" s="19"/>
      <c r="DW181" s="19"/>
      <c r="DX181" s="19"/>
      <c r="DY181" s="19"/>
      <c r="DZ181" s="19"/>
      <c r="EA181" s="19"/>
      <c r="EB181" s="19"/>
      <c r="EC181" s="19"/>
      <c r="ED181" s="19"/>
      <c r="EE181" s="19"/>
      <c r="EF181" s="19"/>
      <c r="EG181" s="19"/>
      <c r="EH181" s="19"/>
      <c r="EI181" s="19"/>
      <c r="EJ181" s="19"/>
      <c r="EK181" s="19"/>
      <c r="EL181" s="19"/>
      <c r="EM181" s="19"/>
      <c r="EN181" s="19"/>
      <c r="EO181" s="19"/>
      <c r="EP181" s="19"/>
      <c r="EQ181" s="19"/>
      <c r="ER181" s="19"/>
      <c r="ES181" s="19"/>
      <c r="ET181" s="19"/>
      <c r="EU181" s="19"/>
      <c r="EV181" s="19"/>
      <c r="EW181" s="19"/>
      <c r="EX181" s="19"/>
      <c r="EY181" s="19"/>
      <c r="EZ181" s="19"/>
      <c r="FA181" s="19"/>
      <c r="FB181" s="19"/>
      <c r="FC181" s="19"/>
      <c r="FD181" s="19"/>
      <c r="FE181" s="19"/>
      <c r="FF181" s="19"/>
      <c r="FG181" s="19"/>
      <c r="FH181" s="19"/>
      <c r="FI181" s="19"/>
      <c r="FJ181" s="19"/>
      <c r="FK181" s="19"/>
      <c r="FL181" s="19"/>
      <c r="FM181" s="19"/>
      <c r="FN181" s="19"/>
      <c r="FO181" s="19"/>
      <c r="FP181" s="19"/>
      <c r="FQ181" s="19"/>
      <c r="FR181" s="19"/>
      <c r="FS181" s="19"/>
      <c r="FT181" s="19"/>
      <c r="FU181" s="19"/>
      <c r="FV181" s="19"/>
      <c r="FW181" s="19"/>
      <c r="FX181" s="19"/>
      <c r="FY181" s="19"/>
      <c r="FZ181" s="19"/>
      <c r="GA181" s="19"/>
      <c r="GB181" s="19"/>
      <c r="GC181" s="19"/>
      <c r="GD181" s="19"/>
      <c r="GE181" s="19"/>
      <c r="GF181" s="19"/>
      <c r="GG181" s="19"/>
      <c r="GH181" s="19"/>
      <c r="GI181" s="19"/>
      <c r="GJ181" s="19"/>
      <c r="GK181" s="19"/>
      <c r="GL181" s="19"/>
      <c r="GM181" s="19"/>
      <c r="GN181" s="19"/>
      <c r="GO181" s="19"/>
      <c r="GP181" s="19"/>
      <c r="GQ181" s="19"/>
      <c r="GR181" s="19"/>
      <c r="GS181" s="19"/>
      <c r="GT181" s="19"/>
      <c r="GU181" s="19"/>
      <c r="GV181" s="19"/>
      <c r="GW181" s="19"/>
      <c r="GX181" s="19"/>
      <c r="GY181" s="19"/>
      <c r="GZ181" s="19"/>
      <c r="HA181" s="19"/>
      <c r="HB181" s="19"/>
      <c r="HC181" s="19"/>
      <c r="HD181" s="19"/>
      <c r="HE181" s="19"/>
      <c r="HF181" s="19"/>
      <c r="HG181" s="19"/>
      <c r="HH181" s="19"/>
      <c r="HI181" s="19"/>
      <c r="HJ181" s="19"/>
      <c r="HK181" s="19"/>
      <c r="HL181" s="19"/>
      <c r="HM181" s="19"/>
      <c r="HN181" s="19"/>
      <c r="HO181" s="19"/>
      <c r="HP181" s="19"/>
      <c r="HQ181" s="19"/>
      <c r="HR181" s="19"/>
      <c r="HS181" s="19"/>
      <c r="HT181" s="19"/>
      <c r="HU181" s="19"/>
      <c r="HV181" s="19"/>
      <c r="HW181" s="19"/>
      <c r="HX181" s="19"/>
      <c r="HY181" s="19"/>
      <c r="HZ181" s="19"/>
      <c r="IA181" s="19"/>
      <c r="IB181" s="19"/>
      <c r="IC181" s="19"/>
      <c r="ID181" s="19"/>
      <c r="IE181" s="19"/>
      <c r="IF181" s="19"/>
    </row>
    <row r="182" spans="1:240" ht="47.25">
      <c r="A182" s="5" t="s">
        <v>276</v>
      </c>
      <c r="B182" s="14" t="s">
        <v>286</v>
      </c>
      <c r="C182" s="15">
        <v>181841.9</v>
      </c>
      <c r="D182" s="16">
        <v>189115.5</v>
      </c>
      <c r="E182" s="16">
        <v>196680.2</v>
      </c>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c r="CW182" s="19"/>
      <c r="CX182" s="19"/>
      <c r="CY182" s="19"/>
      <c r="CZ182" s="19"/>
      <c r="DA182" s="19"/>
      <c r="DB182" s="19"/>
      <c r="DC182" s="19"/>
      <c r="DD182" s="19"/>
      <c r="DE182" s="19"/>
      <c r="DF182" s="19"/>
      <c r="DG182" s="19"/>
      <c r="DH182" s="19"/>
      <c r="DI182" s="19"/>
      <c r="DJ182" s="19"/>
      <c r="DK182" s="19"/>
      <c r="DL182" s="19"/>
      <c r="DM182" s="19"/>
      <c r="DN182" s="19"/>
      <c r="DO182" s="19"/>
      <c r="DP182" s="19"/>
      <c r="DQ182" s="19"/>
      <c r="DR182" s="19"/>
      <c r="DS182" s="19"/>
      <c r="DT182" s="19"/>
      <c r="DU182" s="19"/>
      <c r="DV182" s="19"/>
      <c r="DW182" s="19"/>
      <c r="DX182" s="19"/>
      <c r="DY182" s="19"/>
      <c r="DZ182" s="19"/>
      <c r="EA182" s="19"/>
      <c r="EB182" s="19"/>
      <c r="EC182" s="19"/>
      <c r="ED182" s="19"/>
      <c r="EE182" s="19"/>
      <c r="EF182" s="19"/>
      <c r="EG182" s="19"/>
      <c r="EH182" s="19"/>
      <c r="EI182" s="19"/>
      <c r="EJ182" s="19"/>
      <c r="EK182" s="19"/>
      <c r="EL182" s="19"/>
      <c r="EM182" s="19"/>
      <c r="EN182" s="19"/>
      <c r="EO182" s="19"/>
      <c r="EP182" s="19"/>
      <c r="EQ182" s="19"/>
      <c r="ER182" s="19"/>
      <c r="ES182" s="19"/>
      <c r="ET182" s="19"/>
      <c r="EU182" s="19"/>
      <c r="EV182" s="19"/>
      <c r="EW182" s="19"/>
      <c r="EX182" s="19"/>
      <c r="EY182" s="19"/>
      <c r="EZ182" s="19"/>
      <c r="FA182" s="19"/>
      <c r="FB182" s="19"/>
      <c r="FC182" s="19"/>
      <c r="FD182" s="19"/>
      <c r="FE182" s="19"/>
      <c r="FF182" s="19"/>
      <c r="FG182" s="19"/>
      <c r="FH182" s="19"/>
      <c r="FI182" s="19"/>
      <c r="FJ182" s="19"/>
      <c r="FK182" s="19"/>
      <c r="FL182" s="19"/>
      <c r="FM182" s="19"/>
      <c r="FN182" s="19"/>
      <c r="FO182" s="19"/>
      <c r="FP182" s="19"/>
      <c r="FQ182" s="19"/>
      <c r="FR182" s="19"/>
      <c r="FS182" s="19"/>
      <c r="FT182" s="19"/>
      <c r="FU182" s="19"/>
      <c r="FV182" s="19"/>
      <c r="FW182" s="19"/>
      <c r="FX182" s="19"/>
      <c r="FY182" s="19"/>
      <c r="FZ182" s="19"/>
      <c r="GA182" s="19"/>
      <c r="GB182" s="19"/>
      <c r="GC182" s="19"/>
      <c r="GD182" s="19"/>
      <c r="GE182" s="19"/>
      <c r="GF182" s="19"/>
      <c r="GG182" s="19"/>
      <c r="GH182" s="19"/>
      <c r="GI182" s="19"/>
      <c r="GJ182" s="19"/>
      <c r="GK182" s="19"/>
      <c r="GL182" s="19"/>
      <c r="GM182" s="19"/>
      <c r="GN182" s="19"/>
      <c r="GO182" s="19"/>
      <c r="GP182" s="19"/>
      <c r="GQ182" s="19"/>
      <c r="GR182" s="19"/>
      <c r="GS182" s="19"/>
      <c r="GT182" s="19"/>
      <c r="GU182" s="19"/>
      <c r="GV182" s="19"/>
      <c r="GW182" s="19"/>
      <c r="GX182" s="19"/>
      <c r="GY182" s="19"/>
      <c r="GZ182" s="19"/>
      <c r="HA182" s="19"/>
      <c r="HB182" s="19"/>
      <c r="HC182" s="19"/>
      <c r="HD182" s="19"/>
      <c r="HE182" s="19"/>
      <c r="HF182" s="19"/>
      <c r="HG182" s="19"/>
      <c r="HH182" s="19"/>
      <c r="HI182" s="19"/>
      <c r="HJ182" s="19"/>
      <c r="HK182" s="19"/>
      <c r="HL182" s="19"/>
      <c r="HM182" s="19"/>
      <c r="HN182" s="19"/>
      <c r="HO182" s="19"/>
      <c r="HP182" s="19"/>
      <c r="HQ182" s="19"/>
      <c r="HR182" s="19"/>
      <c r="HS182" s="19"/>
      <c r="HT182" s="19"/>
      <c r="HU182" s="19"/>
      <c r="HV182" s="19"/>
      <c r="HW182" s="19"/>
      <c r="HX182" s="19"/>
      <c r="HY182" s="19"/>
      <c r="HZ182" s="19"/>
      <c r="IA182" s="19"/>
      <c r="IB182" s="19"/>
      <c r="IC182" s="19"/>
      <c r="ID182" s="19"/>
      <c r="IE182" s="19"/>
      <c r="IF182" s="19"/>
    </row>
    <row r="183" spans="1:240" ht="47.25">
      <c r="A183" s="5" t="s">
        <v>276</v>
      </c>
      <c r="B183" s="14" t="s">
        <v>287</v>
      </c>
      <c r="C183" s="15">
        <v>130865</v>
      </c>
      <c r="D183" s="16">
        <v>136099.6</v>
      </c>
      <c r="E183" s="16">
        <v>141543.6</v>
      </c>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c r="CV183" s="19"/>
      <c r="CW183" s="19"/>
      <c r="CX183" s="19"/>
      <c r="CY183" s="19"/>
      <c r="CZ183" s="19"/>
      <c r="DA183" s="19"/>
      <c r="DB183" s="19"/>
      <c r="DC183" s="19"/>
      <c r="DD183" s="19"/>
      <c r="DE183" s="19"/>
      <c r="DF183" s="19"/>
      <c r="DG183" s="19"/>
      <c r="DH183" s="19"/>
      <c r="DI183" s="19"/>
      <c r="DJ183" s="19"/>
      <c r="DK183" s="19"/>
      <c r="DL183" s="19"/>
      <c r="DM183" s="19"/>
      <c r="DN183" s="19"/>
      <c r="DO183" s="19"/>
      <c r="DP183" s="19"/>
      <c r="DQ183" s="19"/>
      <c r="DR183" s="19"/>
      <c r="DS183" s="19"/>
      <c r="DT183" s="19"/>
      <c r="DU183" s="19"/>
      <c r="DV183" s="19"/>
      <c r="DW183" s="19"/>
      <c r="DX183" s="19"/>
      <c r="DY183" s="19"/>
      <c r="DZ183" s="19"/>
      <c r="EA183" s="19"/>
      <c r="EB183" s="19"/>
      <c r="EC183" s="19"/>
      <c r="ED183" s="19"/>
      <c r="EE183" s="19"/>
      <c r="EF183" s="19"/>
      <c r="EG183" s="19"/>
      <c r="EH183" s="19"/>
      <c r="EI183" s="19"/>
      <c r="EJ183" s="19"/>
      <c r="EK183" s="19"/>
      <c r="EL183" s="19"/>
      <c r="EM183" s="19"/>
      <c r="EN183" s="19"/>
      <c r="EO183" s="19"/>
      <c r="EP183" s="19"/>
      <c r="EQ183" s="19"/>
      <c r="ER183" s="19"/>
      <c r="ES183" s="19"/>
      <c r="ET183" s="19"/>
      <c r="EU183" s="19"/>
      <c r="EV183" s="19"/>
      <c r="EW183" s="19"/>
      <c r="EX183" s="19"/>
      <c r="EY183" s="19"/>
      <c r="EZ183" s="19"/>
      <c r="FA183" s="19"/>
      <c r="FB183" s="19"/>
      <c r="FC183" s="19"/>
      <c r="FD183" s="19"/>
      <c r="FE183" s="19"/>
      <c r="FF183" s="19"/>
      <c r="FG183" s="19"/>
      <c r="FH183" s="19"/>
      <c r="FI183" s="19"/>
      <c r="FJ183" s="19"/>
      <c r="FK183" s="19"/>
      <c r="FL183" s="19"/>
      <c r="FM183" s="19"/>
      <c r="FN183" s="19"/>
      <c r="FO183" s="19"/>
      <c r="FP183" s="19"/>
      <c r="FQ183" s="19"/>
      <c r="FR183" s="19"/>
      <c r="FS183" s="19"/>
      <c r="FT183" s="19"/>
      <c r="FU183" s="19"/>
      <c r="FV183" s="19"/>
      <c r="FW183" s="19"/>
      <c r="FX183" s="19"/>
      <c r="FY183" s="19"/>
      <c r="FZ183" s="19"/>
      <c r="GA183" s="19"/>
      <c r="GB183" s="19"/>
      <c r="GC183" s="19"/>
      <c r="GD183" s="19"/>
      <c r="GE183" s="19"/>
      <c r="GF183" s="19"/>
      <c r="GG183" s="19"/>
      <c r="GH183" s="19"/>
      <c r="GI183" s="19"/>
      <c r="GJ183" s="19"/>
      <c r="GK183" s="19"/>
      <c r="GL183" s="19"/>
      <c r="GM183" s="19"/>
      <c r="GN183" s="19"/>
      <c r="GO183" s="19"/>
      <c r="GP183" s="19"/>
      <c r="GQ183" s="19"/>
      <c r="GR183" s="19"/>
      <c r="GS183" s="19"/>
      <c r="GT183" s="19"/>
      <c r="GU183" s="19"/>
      <c r="GV183" s="19"/>
      <c r="GW183" s="19"/>
      <c r="GX183" s="19"/>
      <c r="GY183" s="19"/>
      <c r="GZ183" s="19"/>
      <c r="HA183" s="19"/>
      <c r="HB183" s="19"/>
      <c r="HC183" s="19"/>
      <c r="HD183" s="19"/>
      <c r="HE183" s="19"/>
      <c r="HF183" s="19"/>
      <c r="HG183" s="19"/>
      <c r="HH183" s="19"/>
      <c r="HI183" s="19"/>
      <c r="HJ183" s="19"/>
      <c r="HK183" s="19"/>
      <c r="HL183" s="19"/>
      <c r="HM183" s="19"/>
      <c r="HN183" s="19"/>
      <c r="HO183" s="19"/>
      <c r="HP183" s="19"/>
      <c r="HQ183" s="19"/>
      <c r="HR183" s="19"/>
      <c r="HS183" s="19"/>
      <c r="HT183" s="19"/>
      <c r="HU183" s="19"/>
      <c r="HV183" s="19"/>
      <c r="HW183" s="19"/>
      <c r="HX183" s="19"/>
      <c r="HY183" s="19"/>
      <c r="HZ183" s="19"/>
      <c r="IA183" s="19"/>
      <c r="IB183" s="19"/>
      <c r="IC183" s="19"/>
      <c r="ID183" s="19"/>
      <c r="IE183" s="19"/>
      <c r="IF183" s="19"/>
    </row>
    <row r="184" spans="1:240" ht="63">
      <c r="A184" s="5" t="s">
        <v>276</v>
      </c>
      <c r="B184" s="14" t="s">
        <v>288</v>
      </c>
      <c r="C184" s="15">
        <v>0</v>
      </c>
      <c r="D184" s="16">
        <v>0</v>
      </c>
      <c r="E184" s="16">
        <v>0</v>
      </c>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c r="CW184" s="19"/>
      <c r="CX184" s="19"/>
      <c r="CY184" s="19"/>
      <c r="CZ184" s="19"/>
      <c r="DA184" s="19"/>
      <c r="DB184" s="19"/>
      <c r="DC184" s="19"/>
      <c r="DD184" s="19"/>
      <c r="DE184" s="19"/>
      <c r="DF184" s="19"/>
      <c r="DG184" s="19"/>
      <c r="DH184" s="19"/>
      <c r="DI184" s="19"/>
      <c r="DJ184" s="19"/>
      <c r="DK184" s="19"/>
      <c r="DL184" s="19"/>
      <c r="DM184" s="19"/>
      <c r="DN184" s="19"/>
      <c r="DO184" s="19"/>
      <c r="DP184" s="19"/>
      <c r="DQ184" s="19"/>
      <c r="DR184" s="19"/>
      <c r="DS184" s="19"/>
      <c r="DT184" s="19"/>
      <c r="DU184" s="19"/>
      <c r="DV184" s="19"/>
      <c r="DW184" s="19"/>
      <c r="DX184" s="19"/>
      <c r="DY184" s="19"/>
      <c r="DZ184" s="19"/>
      <c r="EA184" s="19"/>
      <c r="EB184" s="19"/>
      <c r="EC184" s="19"/>
      <c r="ED184" s="19"/>
      <c r="EE184" s="19"/>
      <c r="EF184" s="19"/>
      <c r="EG184" s="19"/>
      <c r="EH184" s="19"/>
      <c r="EI184" s="19"/>
      <c r="EJ184" s="19"/>
      <c r="EK184" s="19"/>
      <c r="EL184" s="19"/>
      <c r="EM184" s="19"/>
      <c r="EN184" s="19"/>
      <c r="EO184" s="19"/>
      <c r="EP184" s="19"/>
      <c r="EQ184" s="19"/>
      <c r="ER184" s="19"/>
      <c r="ES184" s="19"/>
      <c r="ET184" s="19"/>
      <c r="EU184" s="19"/>
      <c r="EV184" s="19"/>
      <c r="EW184" s="19"/>
      <c r="EX184" s="19"/>
      <c r="EY184" s="19"/>
      <c r="EZ184" s="19"/>
      <c r="FA184" s="19"/>
      <c r="FB184" s="19"/>
      <c r="FC184" s="19"/>
      <c r="FD184" s="19"/>
      <c r="FE184" s="19"/>
      <c r="FF184" s="19"/>
      <c r="FG184" s="19"/>
      <c r="FH184" s="19"/>
      <c r="FI184" s="19"/>
      <c r="FJ184" s="19"/>
      <c r="FK184" s="19"/>
      <c r="FL184" s="19"/>
      <c r="FM184" s="19"/>
      <c r="FN184" s="19"/>
      <c r="FO184" s="19"/>
      <c r="FP184" s="19"/>
      <c r="FQ184" s="19"/>
      <c r="FR184" s="19"/>
      <c r="FS184" s="19"/>
      <c r="FT184" s="19"/>
      <c r="FU184" s="19"/>
      <c r="FV184" s="19"/>
      <c r="FW184" s="19"/>
      <c r="FX184" s="19"/>
      <c r="FY184" s="19"/>
      <c r="FZ184" s="19"/>
      <c r="GA184" s="19"/>
      <c r="GB184" s="19"/>
      <c r="GC184" s="19"/>
      <c r="GD184" s="19"/>
      <c r="GE184" s="19"/>
      <c r="GF184" s="19"/>
      <c r="GG184" s="19"/>
      <c r="GH184" s="19"/>
      <c r="GI184" s="19"/>
      <c r="GJ184" s="19"/>
      <c r="GK184" s="19"/>
      <c r="GL184" s="19"/>
      <c r="GM184" s="19"/>
      <c r="GN184" s="19"/>
      <c r="GO184" s="19"/>
      <c r="GP184" s="19"/>
      <c r="GQ184" s="19"/>
      <c r="GR184" s="19"/>
      <c r="GS184" s="19"/>
      <c r="GT184" s="19"/>
      <c r="GU184" s="19"/>
      <c r="GV184" s="19"/>
      <c r="GW184" s="19"/>
      <c r="GX184" s="19"/>
      <c r="GY184" s="19"/>
      <c r="GZ184" s="19"/>
      <c r="HA184" s="19"/>
      <c r="HB184" s="19"/>
      <c r="HC184" s="19"/>
      <c r="HD184" s="19"/>
      <c r="HE184" s="19"/>
      <c r="HF184" s="19"/>
      <c r="HG184" s="19"/>
      <c r="HH184" s="19"/>
      <c r="HI184" s="19"/>
      <c r="HJ184" s="19"/>
      <c r="HK184" s="19"/>
      <c r="HL184" s="19"/>
      <c r="HM184" s="19"/>
      <c r="HN184" s="19"/>
      <c r="HO184" s="19"/>
      <c r="HP184" s="19"/>
      <c r="HQ184" s="19"/>
      <c r="HR184" s="19"/>
      <c r="HS184" s="19"/>
      <c r="HT184" s="19"/>
      <c r="HU184" s="19"/>
      <c r="HV184" s="19"/>
      <c r="HW184" s="19"/>
      <c r="HX184" s="19"/>
      <c r="HY184" s="19"/>
      <c r="HZ184" s="19"/>
      <c r="IA184" s="19"/>
      <c r="IB184" s="19"/>
      <c r="IC184" s="19"/>
      <c r="ID184" s="19"/>
      <c r="IE184" s="19"/>
      <c r="IF184" s="19"/>
    </row>
    <row r="185" spans="1:240" ht="63">
      <c r="A185" s="5" t="s">
        <v>276</v>
      </c>
      <c r="B185" s="14" t="s">
        <v>289</v>
      </c>
      <c r="C185" s="15">
        <v>320.7</v>
      </c>
      <c r="D185" s="16">
        <v>333.5</v>
      </c>
      <c r="E185" s="16">
        <v>346.8</v>
      </c>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c r="CW185" s="19"/>
      <c r="CX185" s="19"/>
      <c r="CY185" s="19"/>
      <c r="CZ185" s="19"/>
      <c r="DA185" s="19"/>
      <c r="DB185" s="19"/>
      <c r="DC185" s="19"/>
      <c r="DD185" s="19"/>
      <c r="DE185" s="19"/>
      <c r="DF185" s="19"/>
      <c r="DG185" s="19"/>
      <c r="DH185" s="19"/>
      <c r="DI185" s="19"/>
      <c r="DJ185" s="19"/>
      <c r="DK185" s="19"/>
      <c r="DL185" s="19"/>
      <c r="DM185" s="19"/>
      <c r="DN185" s="19"/>
      <c r="DO185" s="19"/>
      <c r="DP185" s="19"/>
      <c r="DQ185" s="19"/>
      <c r="DR185" s="19"/>
      <c r="DS185" s="19"/>
      <c r="DT185" s="19"/>
      <c r="DU185" s="19"/>
      <c r="DV185" s="19"/>
      <c r="DW185" s="19"/>
      <c r="DX185" s="19"/>
      <c r="DY185" s="19"/>
      <c r="DZ185" s="19"/>
      <c r="EA185" s="19"/>
      <c r="EB185" s="19"/>
      <c r="EC185" s="19"/>
      <c r="ED185" s="19"/>
      <c r="EE185" s="19"/>
      <c r="EF185" s="19"/>
      <c r="EG185" s="19"/>
      <c r="EH185" s="19"/>
      <c r="EI185" s="19"/>
      <c r="EJ185" s="19"/>
      <c r="EK185" s="19"/>
      <c r="EL185" s="19"/>
      <c r="EM185" s="19"/>
      <c r="EN185" s="19"/>
      <c r="EO185" s="19"/>
      <c r="EP185" s="19"/>
      <c r="EQ185" s="19"/>
      <c r="ER185" s="19"/>
      <c r="ES185" s="19"/>
      <c r="ET185" s="19"/>
      <c r="EU185" s="19"/>
      <c r="EV185" s="19"/>
      <c r="EW185" s="19"/>
      <c r="EX185" s="19"/>
      <c r="EY185" s="19"/>
      <c r="EZ185" s="19"/>
      <c r="FA185" s="19"/>
      <c r="FB185" s="19"/>
      <c r="FC185" s="19"/>
      <c r="FD185" s="19"/>
      <c r="FE185" s="19"/>
      <c r="FF185" s="19"/>
      <c r="FG185" s="19"/>
      <c r="FH185" s="19"/>
      <c r="FI185" s="19"/>
      <c r="FJ185" s="19"/>
      <c r="FK185" s="19"/>
      <c r="FL185" s="19"/>
      <c r="FM185" s="19"/>
      <c r="FN185" s="19"/>
      <c r="FO185" s="19"/>
      <c r="FP185" s="19"/>
      <c r="FQ185" s="19"/>
      <c r="FR185" s="19"/>
      <c r="FS185" s="19"/>
      <c r="FT185" s="19"/>
      <c r="FU185" s="19"/>
      <c r="FV185" s="19"/>
      <c r="FW185" s="19"/>
      <c r="FX185" s="19"/>
      <c r="FY185" s="19"/>
      <c r="FZ185" s="19"/>
      <c r="GA185" s="19"/>
      <c r="GB185" s="19"/>
      <c r="GC185" s="19"/>
      <c r="GD185" s="19"/>
      <c r="GE185" s="19"/>
      <c r="GF185" s="19"/>
      <c r="GG185" s="19"/>
      <c r="GH185" s="19"/>
      <c r="GI185" s="19"/>
      <c r="GJ185" s="19"/>
      <c r="GK185" s="19"/>
      <c r="GL185" s="19"/>
      <c r="GM185" s="19"/>
      <c r="GN185" s="19"/>
      <c r="GO185" s="19"/>
      <c r="GP185" s="19"/>
      <c r="GQ185" s="19"/>
      <c r="GR185" s="19"/>
      <c r="GS185" s="19"/>
      <c r="GT185" s="19"/>
      <c r="GU185" s="19"/>
      <c r="GV185" s="19"/>
      <c r="GW185" s="19"/>
      <c r="GX185" s="19"/>
      <c r="GY185" s="19"/>
      <c r="GZ185" s="19"/>
      <c r="HA185" s="19"/>
      <c r="HB185" s="19"/>
      <c r="HC185" s="19"/>
      <c r="HD185" s="19"/>
      <c r="HE185" s="19"/>
      <c r="HF185" s="19"/>
      <c r="HG185" s="19"/>
      <c r="HH185" s="19"/>
      <c r="HI185" s="19"/>
      <c r="HJ185" s="19"/>
      <c r="HK185" s="19"/>
      <c r="HL185" s="19"/>
      <c r="HM185" s="19"/>
      <c r="HN185" s="19"/>
      <c r="HO185" s="19"/>
      <c r="HP185" s="19"/>
      <c r="HQ185" s="19"/>
      <c r="HR185" s="19"/>
      <c r="HS185" s="19"/>
      <c r="HT185" s="19"/>
      <c r="HU185" s="19"/>
      <c r="HV185" s="19"/>
      <c r="HW185" s="19"/>
      <c r="HX185" s="19"/>
      <c r="HY185" s="19"/>
      <c r="HZ185" s="19"/>
      <c r="IA185" s="19"/>
      <c r="IB185" s="19"/>
      <c r="IC185" s="19"/>
      <c r="ID185" s="19"/>
      <c r="IE185" s="19"/>
      <c r="IF185" s="19"/>
    </row>
    <row r="186" spans="1:240" ht="63">
      <c r="A186" s="5" t="s">
        <v>276</v>
      </c>
      <c r="B186" s="14" t="s">
        <v>290</v>
      </c>
      <c r="C186" s="15">
        <v>24.6</v>
      </c>
      <c r="D186" s="16">
        <v>24.6</v>
      </c>
      <c r="E186" s="16">
        <v>24.6</v>
      </c>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c r="CW186" s="19"/>
      <c r="CX186" s="19"/>
      <c r="CY186" s="19"/>
      <c r="CZ186" s="19"/>
      <c r="DA186" s="19"/>
      <c r="DB186" s="19"/>
      <c r="DC186" s="19"/>
      <c r="DD186" s="19"/>
      <c r="DE186" s="19"/>
      <c r="DF186" s="19"/>
      <c r="DG186" s="19"/>
      <c r="DH186" s="19"/>
      <c r="DI186" s="19"/>
      <c r="DJ186" s="19"/>
      <c r="DK186" s="19"/>
      <c r="DL186" s="19"/>
      <c r="DM186" s="19"/>
      <c r="DN186" s="19"/>
      <c r="DO186" s="19"/>
      <c r="DP186" s="19"/>
      <c r="DQ186" s="19"/>
      <c r="DR186" s="19"/>
      <c r="DS186" s="19"/>
      <c r="DT186" s="19"/>
      <c r="DU186" s="19"/>
      <c r="DV186" s="19"/>
      <c r="DW186" s="19"/>
      <c r="DX186" s="19"/>
      <c r="DY186" s="19"/>
      <c r="DZ186" s="19"/>
      <c r="EA186" s="19"/>
      <c r="EB186" s="19"/>
      <c r="EC186" s="19"/>
      <c r="ED186" s="19"/>
      <c r="EE186" s="19"/>
      <c r="EF186" s="19"/>
      <c r="EG186" s="19"/>
      <c r="EH186" s="19"/>
      <c r="EI186" s="19"/>
      <c r="EJ186" s="19"/>
      <c r="EK186" s="19"/>
      <c r="EL186" s="19"/>
      <c r="EM186" s="19"/>
      <c r="EN186" s="19"/>
      <c r="EO186" s="19"/>
      <c r="EP186" s="19"/>
      <c r="EQ186" s="19"/>
      <c r="ER186" s="19"/>
      <c r="ES186" s="19"/>
      <c r="ET186" s="19"/>
      <c r="EU186" s="19"/>
      <c r="EV186" s="19"/>
      <c r="EW186" s="19"/>
      <c r="EX186" s="19"/>
      <c r="EY186" s="19"/>
      <c r="EZ186" s="19"/>
      <c r="FA186" s="19"/>
      <c r="FB186" s="19"/>
      <c r="FC186" s="19"/>
      <c r="FD186" s="19"/>
      <c r="FE186" s="19"/>
      <c r="FF186" s="19"/>
      <c r="FG186" s="19"/>
      <c r="FH186" s="19"/>
      <c r="FI186" s="19"/>
      <c r="FJ186" s="19"/>
      <c r="FK186" s="19"/>
      <c r="FL186" s="19"/>
      <c r="FM186" s="19"/>
      <c r="FN186" s="19"/>
      <c r="FO186" s="19"/>
      <c r="FP186" s="19"/>
      <c r="FQ186" s="19"/>
      <c r="FR186" s="19"/>
      <c r="FS186" s="19"/>
      <c r="FT186" s="19"/>
      <c r="FU186" s="19"/>
      <c r="FV186" s="19"/>
      <c r="FW186" s="19"/>
      <c r="FX186" s="19"/>
      <c r="FY186" s="19"/>
      <c r="FZ186" s="19"/>
      <c r="GA186" s="19"/>
      <c r="GB186" s="19"/>
      <c r="GC186" s="19"/>
      <c r="GD186" s="19"/>
      <c r="GE186" s="19"/>
      <c r="GF186" s="19"/>
      <c r="GG186" s="19"/>
      <c r="GH186" s="19"/>
      <c r="GI186" s="19"/>
      <c r="GJ186" s="19"/>
      <c r="GK186" s="19"/>
      <c r="GL186" s="19"/>
      <c r="GM186" s="19"/>
      <c r="GN186" s="19"/>
      <c r="GO186" s="19"/>
      <c r="GP186" s="19"/>
      <c r="GQ186" s="19"/>
      <c r="GR186" s="19"/>
      <c r="GS186" s="19"/>
      <c r="GT186" s="19"/>
      <c r="GU186" s="19"/>
      <c r="GV186" s="19"/>
      <c r="GW186" s="19"/>
      <c r="GX186" s="19"/>
      <c r="GY186" s="19"/>
      <c r="GZ186" s="19"/>
      <c r="HA186" s="19"/>
      <c r="HB186" s="19"/>
      <c r="HC186" s="19"/>
      <c r="HD186" s="19"/>
      <c r="HE186" s="19"/>
      <c r="HF186" s="19"/>
      <c r="HG186" s="19"/>
      <c r="HH186" s="19"/>
      <c r="HI186" s="19"/>
      <c r="HJ186" s="19"/>
      <c r="HK186" s="19"/>
      <c r="HL186" s="19"/>
      <c r="HM186" s="19"/>
      <c r="HN186" s="19"/>
      <c r="HO186" s="19"/>
      <c r="HP186" s="19"/>
      <c r="HQ186" s="19"/>
      <c r="HR186" s="19"/>
      <c r="HS186" s="19"/>
      <c r="HT186" s="19"/>
      <c r="HU186" s="19"/>
      <c r="HV186" s="19"/>
      <c r="HW186" s="19"/>
      <c r="HX186" s="19"/>
      <c r="HY186" s="19"/>
      <c r="HZ186" s="19"/>
      <c r="IA186" s="19"/>
      <c r="IB186" s="19"/>
      <c r="IC186" s="19"/>
      <c r="ID186" s="19"/>
      <c r="IE186" s="19"/>
      <c r="IF186" s="19"/>
    </row>
    <row r="187" spans="1:240" ht="126">
      <c r="A187" s="5" t="s">
        <v>276</v>
      </c>
      <c r="B187" s="14" t="s">
        <v>291</v>
      </c>
      <c r="C187" s="15">
        <v>111</v>
      </c>
      <c r="D187" s="16">
        <v>111</v>
      </c>
      <c r="E187" s="16">
        <v>111</v>
      </c>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c r="CT187" s="19"/>
      <c r="CU187" s="19"/>
      <c r="CV187" s="19"/>
      <c r="CW187" s="19"/>
      <c r="CX187" s="19"/>
      <c r="CY187" s="19"/>
      <c r="CZ187" s="19"/>
      <c r="DA187" s="19"/>
      <c r="DB187" s="19"/>
      <c r="DC187" s="19"/>
      <c r="DD187" s="19"/>
      <c r="DE187" s="19"/>
      <c r="DF187" s="19"/>
      <c r="DG187" s="19"/>
      <c r="DH187" s="19"/>
      <c r="DI187" s="19"/>
      <c r="DJ187" s="19"/>
      <c r="DK187" s="19"/>
      <c r="DL187" s="19"/>
      <c r="DM187" s="19"/>
      <c r="DN187" s="19"/>
      <c r="DO187" s="19"/>
      <c r="DP187" s="19"/>
      <c r="DQ187" s="19"/>
      <c r="DR187" s="19"/>
      <c r="DS187" s="19"/>
      <c r="DT187" s="19"/>
      <c r="DU187" s="19"/>
      <c r="DV187" s="19"/>
      <c r="DW187" s="19"/>
      <c r="DX187" s="19"/>
      <c r="DY187" s="19"/>
      <c r="DZ187" s="19"/>
      <c r="EA187" s="19"/>
      <c r="EB187" s="19"/>
      <c r="EC187" s="19"/>
      <c r="ED187" s="19"/>
      <c r="EE187" s="19"/>
      <c r="EF187" s="19"/>
      <c r="EG187" s="19"/>
      <c r="EH187" s="19"/>
      <c r="EI187" s="19"/>
      <c r="EJ187" s="19"/>
      <c r="EK187" s="19"/>
      <c r="EL187" s="19"/>
      <c r="EM187" s="19"/>
      <c r="EN187" s="19"/>
      <c r="EO187" s="19"/>
      <c r="EP187" s="19"/>
      <c r="EQ187" s="19"/>
      <c r="ER187" s="19"/>
      <c r="ES187" s="19"/>
      <c r="ET187" s="19"/>
      <c r="EU187" s="19"/>
      <c r="EV187" s="19"/>
      <c r="EW187" s="19"/>
      <c r="EX187" s="19"/>
      <c r="EY187" s="19"/>
      <c r="EZ187" s="19"/>
      <c r="FA187" s="19"/>
      <c r="FB187" s="19"/>
      <c r="FC187" s="19"/>
      <c r="FD187" s="19"/>
      <c r="FE187" s="19"/>
      <c r="FF187" s="19"/>
      <c r="FG187" s="19"/>
      <c r="FH187" s="19"/>
      <c r="FI187" s="19"/>
      <c r="FJ187" s="19"/>
      <c r="FK187" s="19"/>
      <c r="FL187" s="19"/>
      <c r="FM187" s="19"/>
      <c r="FN187" s="19"/>
      <c r="FO187" s="19"/>
      <c r="FP187" s="19"/>
      <c r="FQ187" s="19"/>
      <c r="FR187" s="19"/>
      <c r="FS187" s="19"/>
      <c r="FT187" s="19"/>
      <c r="FU187" s="19"/>
      <c r="FV187" s="19"/>
      <c r="FW187" s="19"/>
      <c r="FX187" s="19"/>
      <c r="FY187" s="19"/>
      <c r="FZ187" s="19"/>
      <c r="GA187" s="19"/>
      <c r="GB187" s="19"/>
      <c r="GC187" s="19"/>
      <c r="GD187" s="19"/>
      <c r="GE187" s="19"/>
      <c r="GF187" s="19"/>
      <c r="GG187" s="19"/>
      <c r="GH187" s="19"/>
      <c r="GI187" s="19"/>
      <c r="GJ187" s="19"/>
      <c r="GK187" s="19"/>
      <c r="GL187" s="19"/>
      <c r="GM187" s="19"/>
      <c r="GN187" s="19"/>
      <c r="GO187" s="19"/>
      <c r="GP187" s="19"/>
      <c r="GQ187" s="19"/>
      <c r="GR187" s="19"/>
      <c r="GS187" s="19"/>
      <c r="GT187" s="19"/>
      <c r="GU187" s="19"/>
      <c r="GV187" s="19"/>
      <c r="GW187" s="19"/>
      <c r="GX187" s="19"/>
      <c r="GY187" s="19"/>
      <c r="GZ187" s="19"/>
      <c r="HA187" s="19"/>
      <c r="HB187" s="19"/>
      <c r="HC187" s="19"/>
      <c r="HD187" s="19"/>
      <c r="HE187" s="19"/>
      <c r="HF187" s="19"/>
      <c r="HG187" s="19"/>
      <c r="HH187" s="19"/>
      <c r="HI187" s="19"/>
      <c r="HJ187" s="19"/>
      <c r="HK187" s="19"/>
      <c r="HL187" s="19"/>
      <c r="HM187" s="19"/>
      <c r="HN187" s="19"/>
      <c r="HO187" s="19"/>
      <c r="HP187" s="19"/>
      <c r="HQ187" s="19"/>
      <c r="HR187" s="19"/>
      <c r="HS187" s="19"/>
      <c r="HT187" s="19"/>
      <c r="HU187" s="19"/>
      <c r="HV187" s="19"/>
      <c r="HW187" s="19"/>
      <c r="HX187" s="19"/>
      <c r="HY187" s="19"/>
      <c r="HZ187" s="19"/>
      <c r="IA187" s="19"/>
      <c r="IB187" s="19"/>
      <c r="IC187" s="19"/>
      <c r="ID187" s="19"/>
      <c r="IE187" s="19"/>
      <c r="IF187" s="19"/>
    </row>
    <row r="188" spans="1:240" ht="141.75">
      <c r="A188" s="5" t="s">
        <v>276</v>
      </c>
      <c r="B188" s="14" t="s">
        <v>292</v>
      </c>
      <c r="C188" s="15">
        <v>924.8</v>
      </c>
      <c r="D188" s="16">
        <v>924.8</v>
      </c>
      <c r="E188" s="16">
        <v>924.8</v>
      </c>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c r="CT188" s="19"/>
      <c r="CU188" s="19"/>
      <c r="CV188" s="19"/>
      <c r="CW188" s="19"/>
      <c r="CX188" s="19"/>
      <c r="CY188" s="19"/>
      <c r="CZ188" s="19"/>
      <c r="DA188" s="19"/>
      <c r="DB188" s="19"/>
      <c r="DC188" s="19"/>
      <c r="DD188" s="19"/>
      <c r="DE188" s="19"/>
      <c r="DF188" s="19"/>
      <c r="DG188" s="19"/>
      <c r="DH188" s="19"/>
      <c r="DI188" s="19"/>
      <c r="DJ188" s="19"/>
      <c r="DK188" s="19"/>
      <c r="DL188" s="19"/>
      <c r="DM188" s="19"/>
      <c r="DN188" s="19"/>
      <c r="DO188" s="19"/>
      <c r="DP188" s="19"/>
      <c r="DQ188" s="19"/>
      <c r="DR188" s="19"/>
      <c r="DS188" s="19"/>
      <c r="DT188" s="19"/>
      <c r="DU188" s="19"/>
      <c r="DV188" s="19"/>
      <c r="DW188" s="19"/>
      <c r="DX188" s="19"/>
      <c r="DY188" s="19"/>
      <c r="DZ188" s="19"/>
      <c r="EA188" s="19"/>
      <c r="EB188" s="19"/>
      <c r="EC188" s="19"/>
      <c r="ED188" s="19"/>
      <c r="EE188" s="19"/>
      <c r="EF188" s="19"/>
      <c r="EG188" s="19"/>
      <c r="EH188" s="19"/>
      <c r="EI188" s="19"/>
      <c r="EJ188" s="19"/>
      <c r="EK188" s="19"/>
      <c r="EL188" s="19"/>
      <c r="EM188" s="19"/>
      <c r="EN188" s="19"/>
      <c r="EO188" s="19"/>
      <c r="EP188" s="19"/>
      <c r="EQ188" s="19"/>
      <c r="ER188" s="19"/>
      <c r="ES188" s="19"/>
      <c r="ET188" s="19"/>
      <c r="EU188" s="19"/>
      <c r="EV188" s="19"/>
      <c r="EW188" s="19"/>
      <c r="EX188" s="19"/>
      <c r="EY188" s="19"/>
      <c r="EZ188" s="19"/>
      <c r="FA188" s="19"/>
      <c r="FB188" s="19"/>
      <c r="FC188" s="19"/>
      <c r="FD188" s="19"/>
      <c r="FE188" s="19"/>
      <c r="FF188" s="19"/>
      <c r="FG188" s="19"/>
      <c r="FH188" s="19"/>
      <c r="FI188" s="19"/>
      <c r="FJ188" s="19"/>
      <c r="FK188" s="19"/>
      <c r="FL188" s="19"/>
      <c r="FM188" s="19"/>
      <c r="FN188" s="19"/>
      <c r="FO188" s="19"/>
      <c r="FP188" s="19"/>
      <c r="FQ188" s="19"/>
      <c r="FR188" s="19"/>
      <c r="FS188" s="19"/>
      <c r="FT188" s="19"/>
      <c r="FU188" s="19"/>
      <c r="FV188" s="19"/>
      <c r="FW188" s="19"/>
      <c r="FX188" s="19"/>
      <c r="FY188" s="19"/>
      <c r="FZ188" s="19"/>
      <c r="GA188" s="19"/>
      <c r="GB188" s="19"/>
      <c r="GC188" s="19"/>
      <c r="GD188" s="19"/>
      <c r="GE188" s="19"/>
      <c r="GF188" s="19"/>
      <c r="GG188" s="19"/>
      <c r="GH188" s="19"/>
      <c r="GI188" s="19"/>
      <c r="GJ188" s="19"/>
      <c r="GK188" s="19"/>
      <c r="GL188" s="19"/>
      <c r="GM188" s="19"/>
      <c r="GN188" s="19"/>
      <c r="GO188" s="19"/>
      <c r="GP188" s="19"/>
      <c r="GQ188" s="19"/>
      <c r="GR188" s="19"/>
      <c r="GS188" s="19"/>
      <c r="GT188" s="19"/>
      <c r="GU188" s="19"/>
      <c r="GV188" s="19"/>
      <c r="GW188" s="19"/>
      <c r="GX188" s="19"/>
      <c r="GY188" s="19"/>
      <c r="GZ188" s="19"/>
      <c r="HA188" s="19"/>
      <c r="HB188" s="19"/>
      <c r="HC188" s="19"/>
      <c r="HD188" s="19"/>
      <c r="HE188" s="19"/>
      <c r="HF188" s="19"/>
      <c r="HG188" s="19"/>
      <c r="HH188" s="19"/>
      <c r="HI188" s="19"/>
      <c r="HJ188" s="19"/>
      <c r="HK188" s="19"/>
      <c r="HL188" s="19"/>
      <c r="HM188" s="19"/>
      <c r="HN188" s="19"/>
      <c r="HO188" s="19"/>
      <c r="HP188" s="19"/>
      <c r="HQ188" s="19"/>
      <c r="HR188" s="19"/>
      <c r="HS188" s="19"/>
      <c r="HT188" s="19"/>
      <c r="HU188" s="19"/>
      <c r="HV188" s="19"/>
      <c r="HW188" s="19"/>
      <c r="HX188" s="19"/>
      <c r="HY188" s="19"/>
      <c r="HZ188" s="19"/>
      <c r="IA188" s="19"/>
      <c r="IB188" s="19"/>
      <c r="IC188" s="19"/>
      <c r="ID188" s="19"/>
      <c r="IE188" s="19"/>
      <c r="IF188" s="19"/>
    </row>
    <row r="189" spans="1:240" ht="47.25">
      <c r="A189" s="5" t="s">
        <v>276</v>
      </c>
      <c r="B189" s="51" t="s">
        <v>293</v>
      </c>
      <c r="C189" s="15">
        <v>139.5</v>
      </c>
      <c r="D189" s="16">
        <v>145</v>
      </c>
      <c r="E189" s="16">
        <v>145</v>
      </c>
    </row>
    <row r="190" spans="1:240" ht="78.75">
      <c r="A190" s="5" t="s">
        <v>276</v>
      </c>
      <c r="B190" s="51" t="s">
        <v>294</v>
      </c>
      <c r="C190" s="15">
        <v>17688.400000000001</v>
      </c>
      <c r="D190" s="16">
        <v>19331.099999999999</v>
      </c>
      <c r="E190" s="16">
        <v>18639.099999999999</v>
      </c>
    </row>
    <row r="191" spans="1:240" ht="110.25">
      <c r="A191" s="5" t="s">
        <v>295</v>
      </c>
      <c r="B191" s="14" t="s">
        <v>296</v>
      </c>
      <c r="C191" s="15">
        <v>3287.2</v>
      </c>
      <c r="D191" s="15">
        <v>3287.2</v>
      </c>
      <c r="E191" s="15">
        <v>3287.2</v>
      </c>
    </row>
    <row r="192" spans="1:240" ht="78.75">
      <c r="A192" s="5" t="s">
        <v>295</v>
      </c>
      <c r="B192" s="14" t="s">
        <v>297</v>
      </c>
      <c r="C192" s="15">
        <v>4800.2</v>
      </c>
      <c r="D192" s="15">
        <v>4814.1000000000004</v>
      </c>
      <c r="E192" s="15">
        <v>4828.7</v>
      </c>
    </row>
    <row r="193" spans="1:5" ht="110.25">
      <c r="A193" s="5" t="s">
        <v>295</v>
      </c>
      <c r="B193" s="14" t="s">
        <v>298</v>
      </c>
      <c r="C193" s="52">
        <v>61366.6</v>
      </c>
      <c r="D193" s="52">
        <v>61371.6</v>
      </c>
      <c r="E193" s="15">
        <v>61376.7</v>
      </c>
    </row>
    <row r="194" spans="1:5" ht="78.75">
      <c r="A194" s="5" t="s">
        <v>295</v>
      </c>
      <c r="B194" s="14" t="s">
        <v>299</v>
      </c>
      <c r="C194" s="15">
        <v>978023.4</v>
      </c>
      <c r="D194" s="15">
        <v>978820.3</v>
      </c>
      <c r="E194" s="15">
        <v>979649.2</v>
      </c>
    </row>
    <row r="195" spans="1:5" ht="63">
      <c r="A195" s="5" t="s">
        <v>295</v>
      </c>
      <c r="B195" s="14" t="s">
        <v>300</v>
      </c>
      <c r="C195" s="15">
        <v>669827.9</v>
      </c>
      <c r="D195" s="15">
        <v>670431.1</v>
      </c>
      <c r="E195" s="15">
        <v>671058.4</v>
      </c>
    </row>
    <row r="196" spans="1:5" ht="63">
      <c r="A196" s="5" t="s">
        <v>295</v>
      </c>
      <c r="B196" s="14" t="s">
        <v>301</v>
      </c>
      <c r="C196" s="15">
        <v>33081</v>
      </c>
      <c r="D196" s="15">
        <v>33081</v>
      </c>
      <c r="E196" s="15">
        <v>33081</v>
      </c>
    </row>
    <row r="197" spans="1:5" ht="110.25">
      <c r="A197" s="5" t="s">
        <v>295</v>
      </c>
      <c r="B197" s="14" t="s">
        <v>302</v>
      </c>
      <c r="C197" s="15">
        <v>2362.1</v>
      </c>
      <c r="D197" s="15">
        <v>0</v>
      </c>
      <c r="E197" s="15">
        <v>0</v>
      </c>
    </row>
    <row r="198" spans="1:5" ht="47.25">
      <c r="A198" s="5" t="s">
        <v>303</v>
      </c>
      <c r="B198" s="14" t="s">
        <v>304</v>
      </c>
      <c r="C198" s="15">
        <v>103612</v>
      </c>
      <c r="D198" s="16">
        <v>104864.3</v>
      </c>
      <c r="E198" s="16">
        <v>106161.7</v>
      </c>
    </row>
    <row r="199" spans="1:5" ht="63">
      <c r="A199" s="5" t="s">
        <v>305</v>
      </c>
      <c r="B199" s="14" t="s">
        <v>306</v>
      </c>
      <c r="C199" s="15">
        <v>28059.1</v>
      </c>
      <c r="D199" s="15">
        <v>28059.1</v>
      </c>
      <c r="E199" s="15">
        <v>28059.1</v>
      </c>
    </row>
    <row r="200" spans="1:5" ht="47.25">
      <c r="A200" s="5" t="s">
        <v>307</v>
      </c>
      <c r="B200" s="14" t="s">
        <v>308</v>
      </c>
      <c r="C200" s="15">
        <v>39590.400000000001</v>
      </c>
      <c r="D200" s="15">
        <v>39590.400000000001</v>
      </c>
      <c r="E200" s="15">
        <v>51863.6</v>
      </c>
    </row>
    <row r="201" spans="1:5" ht="47.25">
      <c r="A201" s="5" t="s">
        <v>309</v>
      </c>
      <c r="B201" s="14" t="s">
        <v>310</v>
      </c>
      <c r="C201" s="15">
        <v>3</v>
      </c>
      <c r="D201" s="16">
        <v>3.1</v>
      </c>
      <c r="E201" s="16">
        <v>2.8</v>
      </c>
    </row>
    <row r="202" spans="1:5" ht="47.25">
      <c r="A202" s="5" t="s">
        <v>311</v>
      </c>
      <c r="B202" s="14" t="s">
        <v>312</v>
      </c>
      <c r="C202" s="15">
        <v>16902.599999999999</v>
      </c>
      <c r="D202" s="16">
        <v>17578.8</v>
      </c>
      <c r="E202" s="16">
        <v>18282</v>
      </c>
    </row>
    <row r="203" spans="1:5" ht="31.5">
      <c r="A203" s="5" t="s">
        <v>313</v>
      </c>
      <c r="B203" s="14" t="s">
        <v>314</v>
      </c>
      <c r="C203" s="15">
        <v>100852.3</v>
      </c>
      <c r="D203" s="16">
        <v>100842</v>
      </c>
      <c r="E203" s="16">
        <v>100842</v>
      </c>
    </row>
    <row r="204" spans="1:5" ht="47.25">
      <c r="A204" s="5" t="s">
        <v>315</v>
      </c>
      <c r="B204" s="14" t="s">
        <v>316</v>
      </c>
      <c r="C204" s="15">
        <v>17904</v>
      </c>
      <c r="D204" s="16">
        <v>17911.5</v>
      </c>
      <c r="E204" s="16">
        <v>17792.3</v>
      </c>
    </row>
    <row r="205" spans="1:5" ht="31.5">
      <c r="A205" s="5" t="s">
        <v>317</v>
      </c>
      <c r="B205" s="14" t="s">
        <v>318</v>
      </c>
      <c r="C205" s="15">
        <v>4595.6000000000004</v>
      </c>
      <c r="D205" s="16">
        <v>4929</v>
      </c>
      <c r="E205" s="16">
        <v>5153.7</v>
      </c>
    </row>
    <row r="206" spans="1:5" ht="47.25">
      <c r="A206" s="53" t="s">
        <v>319</v>
      </c>
      <c r="B206" s="51" t="s">
        <v>320</v>
      </c>
      <c r="C206" s="15">
        <v>161.30000000000001</v>
      </c>
      <c r="D206" s="15">
        <v>161.30000000000001</v>
      </c>
      <c r="E206" s="15">
        <v>161.30000000000001</v>
      </c>
    </row>
    <row r="207" spans="1:5" ht="15.75">
      <c r="A207" s="7" t="s">
        <v>321</v>
      </c>
      <c r="B207" s="8" t="s">
        <v>322</v>
      </c>
      <c r="C207" s="9">
        <f>SUM(C208:C216)</f>
        <v>98274.900000000009</v>
      </c>
      <c r="D207" s="9">
        <f>SUM(D208:D214)</f>
        <v>89356.5</v>
      </c>
      <c r="E207" s="9">
        <f>SUM(E208:E214)</f>
        <v>89760.7</v>
      </c>
    </row>
    <row r="208" spans="1:5" ht="78.75">
      <c r="A208" s="5" t="s">
        <v>323</v>
      </c>
      <c r="B208" s="51" t="s">
        <v>324</v>
      </c>
      <c r="C208" s="15">
        <v>8664.1</v>
      </c>
      <c r="D208" s="15">
        <v>8541</v>
      </c>
      <c r="E208" s="15">
        <v>8541</v>
      </c>
    </row>
    <row r="209" spans="1:14" ht="63">
      <c r="A209" s="5" t="s">
        <v>325</v>
      </c>
      <c r="B209" s="51" t="s">
        <v>326</v>
      </c>
      <c r="C209" s="15">
        <v>80133.5</v>
      </c>
      <c r="D209" s="16">
        <v>80133.5</v>
      </c>
      <c r="E209" s="16">
        <v>80133.5</v>
      </c>
    </row>
    <row r="210" spans="1:14" ht="31.5">
      <c r="A210" s="5" t="s">
        <v>327</v>
      </c>
      <c r="B210" s="51" t="s">
        <v>328</v>
      </c>
      <c r="C210" s="15">
        <v>2500</v>
      </c>
      <c r="D210" s="16">
        <v>0</v>
      </c>
      <c r="E210" s="16">
        <v>0</v>
      </c>
    </row>
    <row r="211" spans="1:14" ht="31.5">
      <c r="A211" s="5" t="s">
        <v>329</v>
      </c>
      <c r="B211" s="51" t="s">
        <v>330</v>
      </c>
      <c r="C211" s="15">
        <v>682</v>
      </c>
      <c r="D211" s="16">
        <v>682</v>
      </c>
      <c r="E211" s="16">
        <v>682</v>
      </c>
    </row>
    <row r="212" spans="1:14" ht="47.25">
      <c r="A212" s="5" t="s">
        <v>329</v>
      </c>
      <c r="B212" s="51" t="s">
        <v>331</v>
      </c>
      <c r="C212" s="15">
        <v>2000</v>
      </c>
      <c r="D212" s="16">
        <v>0</v>
      </c>
      <c r="E212" s="16">
        <v>0</v>
      </c>
    </row>
    <row r="213" spans="1:14" ht="47.25">
      <c r="A213" s="5" t="s">
        <v>329</v>
      </c>
      <c r="B213" s="51" t="s">
        <v>332</v>
      </c>
      <c r="C213" s="15">
        <v>3214.5</v>
      </c>
      <c r="D213" s="16">
        <v>0</v>
      </c>
      <c r="E213" s="16">
        <v>0</v>
      </c>
    </row>
    <row r="214" spans="1:14" ht="47.25">
      <c r="A214" s="5" t="s">
        <v>329</v>
      </c>
      <c r="B214" s="51" t="s">
        <v>333</v>
      </c>
      <c r="C214" s="15">
        <v>0</v>
      </c>
      <c r="D214" s="16">
        <v>0</v>
      </c>
      <c r="E214" s="16">
        <v>404.2</v>
      </c>
    </row>
    <row r="215" spans="1:14" ht="31.5">
      <c r="A215" s="5" t="s">
        <v>334</v>
      </c>
      <c r="B215" s="51" t="s">
        <v>335</v>
      </c>
      <c r="C215" s="15">
        <v>465.7</v>
      </c>
      <c r="D215" s="16">
        <v>0</v>
      </c>
      <c r="E215" s="16">
        <v>0</v>
      </c>
    </row>
    <row r="216" spans="1:14" ht="31.5">
      <c r="A216" s="5" t="s">
        <v>334</v>
      </c>
      <c r="B216" s="51" t="s">
        <v>336</v>
      </c>
      <c r="C216" s="15">
        <v>615.1</v>
      </c>
      <c r="D216" s="16">
        <v>0</v>
      </c>
      <c r="E216" s="16">
        <v>0</v>
      </c>
    </row>
    <row r="217" spans="1:14" ht="15.75">
      <c r="A217" s="7" t="s">
        <v>337</v>
      </c>
      <c r="B217" s="8" t="s">
        <v>338</v>
      </c>
      <c r="C217" s="9">
        <f>C218</f>
        <v>270</v>
      </c>
      <c r="D217" s="9">
        <v>0</v>
      </c>
      <c r="E217" s="9">
        <v>0</v>
      </c>
    </row>
    <row r="218" spans="1:14" ht="47.25">
      <c r="A218" s="17" t="s">
        <v>339</v>
      </c>
      <c r="B218" s="14" t="s">
        <v>340</v>
      </c>
      <c r="C218" s="15">
        <v>270</v>
      </c>
      <c r="D218" s="15">
        <v>0</v>
      </c>
      <c r="E218" s="15">
        <v>0</v>
      </c>
    </row>
    <row r="219" spans="1:14" ht="15.75">
      <c r="A219" s="7" t="s">
        <v>341</v>
      </c>
      <c r="B219" s="8" t="s">
        <v>342</v>
      </c>
      <c r="C219" s="33">
        <f>C220</f>
        <v>17.5</v>
      </c>
      <c r="D219" s="33">
        <v>0</v>
      </c>
      <c r="E219" s="33">
        <v>0</v>
      </c>
    </row>
    <row r="220" spans="1:14" ht="31.5">
      <c r="A220" s="17" t="s">
        <v>343</v>
      </c>
      <c r="B220" s="14" t="s">
        <v>344</v>
      </c>
      <c r="C220" s="16">
        <v>17.5</v>
      </c>
      <c r="D220" s="16">
        <v>0</v>
      </c>
      <c r="E220" s="16">
        <v>0</v>
      </c>
    </row>
    <row r="221" spans="1:14" ht="15.75">
      <c r="A221" s="7" t="s">
        <v>345</v>
      </c>
      <c r="B221" s="8" t="s">
        <v>346</v>
      </c>
      <c r="C221" s="9">
        <f>C109+C217+C219</f>
        <v>4121615.6999999997</v>
      </c>
      <c r="D221" s="9">
        <f>D109+D217+D219</f>
        <v>3720330.9999999995</v>
      </c>
      <c r="E221" s="9">
        <f>E109+E217+E219</f>
        <v>3669752.4</v>
      </c>
    </row>
    <row r="222" spans="1:14" ht="15.75">
      <c r="A222" s="54" t="s">
        <v>347</v>
      </c>
      <c r="B222" s="54"/>
      <c r="C222" s="9">
        <f>C221+C108</f>
        <v>6437214.2999999998</v>
      </c>
      <c r="D222" s="9">
        <f>D221+D108</f>
        <v>6194119.1999999993</v>
      </c>
      <c r="E222" s="9">
        <f>E221+E108</f>
        <v>6289257.7000000002</v>
      </c>
    </row>
    <row r="223" spans="1:14">
      <c r="B223" s="55"/>
      <c r="C223" s="56"/>
      <c r="D223" s="56"/>
      <c r="E223" s="56"/>
      <c r="F223" s="57"/>
      <c r="G223" s="57"/>
      <c r="H223" s="57"/>
      <c r="I223" s="57"/>
      <c r="J223" s="57"/>
      <c r="K223" s="57"/>
      <c r="L223" s="57"/>
      <c r="M223" s="57"/>
      <c r="N223" s="57"/>
    </row>
    <row r="224" spans="1:14">
      <c r="B224" s="55"/>
      <c r="C224" s="56"/>
      <c r="D224" s="56"/>
      <c r="E224" s="56"/>
      <c r="F224" s="57"/>
      <c r="G224" s="57"/>
      <c r="H224" s="57"/>
      <c r="I224" s="57"/>
      <c r="J224" s="57"/>
      <c r="K224" s="57"/>
      <c r="L224" s="57"/>
      <c r="M224" s="57"/>
      <c r="N224" s="57"/>
    </row>
    <row r="225" spans="2:14">
      <c r="B225" s="55"/>
      <c r="C225" s="56"/>
      <c r="D225" s="56"/>
      <c r="E225" s="56"/>
      <c r="F225" s="57"/>
      <c r="G225" s="57"/>
      <c r="H225" s="57"/>
      <c r="I225" s="57"/>
      <c r="J225" s="57"/>
      <c r="K225" s="57"/>
      <c r="L225" s="57"/>
      <c r="M225" s="57"/>
      <c r="N225" s="57"/>
    </row>
    <row r="226" spans="2:14">
      <c r="B226" s="55"/>
      <c r="C226" s="56"/>
      <c r="D226" s="56"/>
      <c r="E226" s="56"/>
      <c r="F226" s="57"/>
      <c r="G226" s="57"/>
      <c r="H226" s="57"/>
      <c r="I226" s="57"/>
      <c r="J226" s="57"/>
      <c r="K226" s="57"/>
      <c r="L226" s="57"/>
      <c r="M226" s="57"/>
      <c r="N226" s="57"/>
    </row>
    <row r="227" spans="2:14">
      <c r="B227" s="55"/>
      <c r="C227" s="56"/>
      <c r="D227" s="56"/>
      <c r="E227" s="56"/>
      <c r="F227" s="57"/>
      <c r="G227" s="57"/>
      <c r="H227" s="57"/>
      <c r="I227" s="57"/>
      <c r="J227" s="57"/>
      <c r="K227" s="57"/>
      <c r="L227" s="57"/>
      <c r="M227" s="57"/>
      <c r="N227" s="57"/>
    </row>
    <row r="228" spans="2:14">
      <c r="B228" s="55"/>
      <c r="C228" s="56"/>
      <c r="D228" s="56"/>
      <c r="E228" s="56"/>
      <c r="F228" s="57"/>
      <c r="G228" s="57"/>
      <c r="H228" s="57"/>
      <c r="I228" s="57"/>
      <c r="J228" s="57"/>
      <c r="K228" s="57"/>
      <c r="L228" s="57"/>
      <c r="M228" s="57"/>
      <c r="N228" s="57"/>
    </row>
    <row r="229" spans="2:14">
      <c r="B229" s="55"/>
      <c r="C229" s="56"/>
      <c r="D229" s="56"/>
      <c r="E229" s="56"/>
      <c r="F229" s="57"/>
      <c r="G229" s="57"/>
      <c r="H229" s="57"/>
      <c r="I229" s="57"/>
      <c r="J229" s="57"/>
      <c r="K229" s="57"/>
      <c r="L229" s="57"/>
      <c r="M229" s="57"/>
      <c r="N229" s="57"/>
    </row>
    <row r="230" spans="2:14">
      <c r="B230" s="55"/>
      <c r="C230" s="56"/>
      <c r="D230" s="56"/>
      <c r="E230" s="56"/>
      <c r="F230" s="57"/>
      <c r="G230" s="57"/>
      <c r="H230" s="57"/>
      <c r="I230" s="57"/>
      <c r="J230" s="57"/>
      <c r="K230" s="57"/>
      <c r="L230" s="57"/>
      <c r="M230" s="57"/>
      <c r="N230" s="57"/>
    </row>
    <row r="231" spans="2:14">
      <c r="B231" s="55"/>
      <c r="C231" s="56"/>
      <c r="D231" s="56"/>
      <c r="E231" s="56"/>
      <c r="F231" s="57"/>
      <c r="G231" s="57"/>
      <c r="H231" s="57"/>
      <c r="I231" s="57"/>
      <c r="J231" s="57"/>
      <c r="K231" s="57"/>
      <c r="L231" s="57"/>
      <c r="M231" s="57"/>
      <c r="N231" s="57"/>
    </row>
    <row r="232" spans="2:14">
      <c r="B232" s="55"/>
      <c r="C232" s="56"/>
      <c r="D232" s="56"/>
      <c r="E232" s="56"/>
      <c r="F232" s="57"/>
      <c r="G232" s="57"/>
      <c r="H232" s="57"/>
      <c r="I232" s="57"/>
      <c r="J232" s="57"/>
      <c r="K232" s="57"/>
      <c r="L232" s="57"/>
      <c r="M232" s="57"/>
      <c r="N232" s="57"/>
    </row>
    <row r="233" spans="2:14">
      <c r="B233" s="55"/>
      <c r="C233" s="56"/>
      <c r="D233" s="56"/>
      <c r="E233" s="56"/>
      <c r="F233" s="57"/>
      <c r="G233" s="57"/>
      <c r="H233" s="57"/>
      <c r="I233" s="57"/>
      <c r="J233" s="57"/>
      <c r="K233" s="57"/>
      <c r="L233" s="57"/>
      <c r="M233" s="57"/>
      <c r="N233" s="57"/>
    </row>
    <row r="234" spans="2:14">
      <c r="B234" s="55"/>
      <c r="C234" s="56"/>
      <c r="D234" s="56"/>
      <c r="E234" s="56"/>
      <c r="F234" s="57"/>
      <c r="G234" s="57"/>
      <c r="H234" s="57"/>
      <c r="I234" s="57"/>
      <c r="J234" s="57"/>
      <c r="K234" s="57"/>
      <c r="L234" s="57"/>
      <c r="M234" s="57"/>
      <c r="N234" s="57"/>
    </row>
    <row r="235" spans="2:14">
      <c r="B235" s="55"/>
      <c r="C235" s="56"/>
      <c r="D235" s="56"/>
      <c r="E235" s="56"/>
      <c r="F235" s="57"/>
      <c r="G235" s="57"/>
      <c r="H235" s="57"/>
      <c r="I235" s="57"/>
      <c r="J235" s="57"/>
      <c r="K235" s="57"/>
      <c r="L235" s="57"/>
      <c r="M235" s="57"/>
      <c r="N235" s="57"/>
    </row>
    <row r="236" spans="2:14">
      <c r="B236" s="55"/>
      <c r="C236" s="56"/>
      <c r="D236" s="56"/>
      <c r="E236" s="56"/>
      <c r="F236" s="57"/>
      <c r="G236" s="57"/>
      <c r="H236" s="57"/>
      <c r="I236" s="57"/>
      <c r="J236" s="57"/>
      <c r="K236" s="57"/>
      <c r="L236" s="57"/>
      <c r="M236" s="57"/>
      <c r="N236" s="57"/>
    </row>
    <row r="237" spans="2:14">
      <c r="B237" s="55"/>
      <c r="C237" s="56"/>
      <c r="D237" s="56"/>
      <c r="E237" s="56"/>
      <c r="F237" s="57"/>
      <c r="G237" s="57"/>
      <c r="H237" s="57"/>
      <c r="I237" s="57"/>
      <c r="J237" s="57"/>
      <c r="K237" s="57"/>
      <c r="L237" s="57"/>
      <c r="M237" s="57"/>
      <c r="N237" s="57"/>
    </row>
    <row r="238" spans="2:14">
      <c r="B238" s="55"/>
      <c r="C238" s="56"/>
      <c r="D238" s="56"/>
      <c r="E238" s="56"/>
      <c r="F238" s="57"/>
      <c r="G238" s="57"/>
      <c r="H238" s="57"/>
      <c r="I238" s="57"/>
      <c r="J238" s="57"/>
      <c r="K238" s="57"/>
      <c r="L238" s="57"/>
      <c r="M238" s="57"/>
      <c r="N238" s="57"/>
    </row>
    <row r="239" spans="2:14">
      <c r="B239" s="55"/>
      <c r="C239" s="56"/>
      <c r="D239" s="56"/>
      <c r="E239" s="56"/>
      <c r="F239" s="57"/>
      <c r="G239" s="57"/>
      <c r="H239" s="57"/>
      <c r="I239" s="57"/>
      <c r="J239" s="57"/>
      <c r="K239" s="57"/>
      <c r="L239" s="57"/>
      <c r="M239" s="57"/>
      <c r="N239" s="57"/>
    </row>
    <row r="240" spans="2:14">
      <c r="B240" s="55"/>
      <c r="C240" s="56"/>
      <c r="D240" s="56"/>
      <c r="E240" s="56"/>
      <c r="F240" s="57"/>
      <c r="G240" s="57"/>
      <c r="H240" s="57"/>
      <c r="I240" s="57"/>
      <c r="J240" s="57"/>
      <c r="K240" s="57"/>
      <c r="L240" s="57"/>
      <c r="M240" s="57"/>
      <c r="N240" s="57"/>
    </row>
    <row r="241" spans="2:14">
      <c r="B241" s="55"/>
      <c r="C241" s="56"/>
      <c r="D241" s="56"/>
      <c r="E241" s="56"/>
      <c r="F241" s="57"/>
      <c r="G241" s="57"/>
      <c r="H241" s="57"/>
      <c r="I241" s="57"/>
      <c r="J241" s="57"/>
      <c r="K241" s="57"/>
      <c r="L241" s="57"/>
      <c r="M241" s="57"/>
      <c r="N241" s="57"/>
    </row>
    <row r="242" spans="2:14">
      <c r="B242" s="55"/>
      <c r="C242" s="56"/>
      <c r="D242" s="56"/>
      <c r="E242" s="56"/>
      <c r="F242" s="57"/>
      <c r="G242" s="57"/>
      <c r="H242" s="57"/>
      <c r="I242" s="57"/>
      <c r="J242" s="57"/>
      <c r="K242" s="57"/>
      <c r="L242" s="57"/>
      <c r="M242" s="57"/>
      <c r="N242" s="57"/>
    </row>
    <row r="243" spans="2:14">
      <c r="B243" s="55"/>
      <c r="C243" s="56"/>
      <c r="D243" s="56"/>
      <c r="E243" s="56"/>
      <c r="F243" s="57"/>
      <c r="G243" s="57"/>
      <c r="H243" s="57"/>
      <c r="I243" s="57"/>
      <c r="J243" s="57"/>
      <c r="K243" s="57"/>
      <c r="L243" s="57"/>
      <c r="M243" s="57"/>
      <c r="N243" s="57"/>
    </row>
    <row r="244" spans="2:14">
      <c r="B244" s="55"/>
      <c r="C244" s="56"/>
      <c r="D244" s="56"/>
      <c r="E244" s="56"/>
      <c r="F244" s="57"/>
      <c r="G244" s="57"/>
      <c r="H244" s="57"/>
      <c r="I244" s="57"/>
      <c r="J244" s="57"/>
      <c r="K244" s="57"/>
      <c r="L244" s="57"/>
      <c r="M244" s="57"/>
      <c r="N244" s="57"/>
    </row>
    <row r="245" spans="2:14">
      <c r="B245" s="55"/>
      <c r="C245" s="56"/>
      <c r="D245" s="56"/>
      <c r="E245" s="56"/>
      <c r="F245" s="57"/>
      <c r="G245" s="57"/>
      <c r="H245" s="57"/>
      <c r="I245" s="57"/>
      <c r="J245" s="57"/>
      <c r="K245" s="57"/>
      <c r="L245" s="57"/>
      <c r="M245" s="57"/>
      <c r="N245" s="57"/>
    </row>
    <row r="246" spans="2:14">
      <c r="B246" s="55"/>
      <c r="C246" s="56"/>
      <c r="D246" s="56"/>
      <c r="E246" s="56"/>
      <c r="F246" s="57"/>
      <c r="G246" s="57"/>
      <c r="H246" s="57"/>
      <c r="I246" s="57"/>
      <c r="J246" s="57"/>
      <c r="K246" s="57"/>
      <c r="L246" s="57"/>
      <c r="M246" s="57"/>
      <c r="N246" s="57"/>
    </row>
    <row r="247" spans="2:14">
      <c r="B247" s="55"/>
      <c r="C247" s="56"/>
      <c r="D247" s="56"/>
      <c r="E247" s="56"/>
      <c r="F247" s="57"/>
      <c r="G247" s="57"/>
      <c r="H247" s="57"/>
      <c r="I247" s="57"/>
      <c r="J247" s="57"/>
      <c r="K247" s="57"/>
      <c r="L247" s="57"/>
      <c r="M247" s="57"/>
      <c r="N247" s="57"/>
    </row>
    <row r="248" spans="2:14">
      <c r="B248" s="55"/>
      <c r="C248" s="56"/>
      <c r="D248" s="56"/>
      <c r="E248" s="56"/>
      <c r="F248" s="57"/>
      <c r="G248" s="57"/>
      <c r="H248" s="57"/>
      <c r="I248" s="57"/>
      <c r="J248" s="57"/>
      <c r="K248" s="57"/>
      <c r="L248" s="57"/>
      <c r="M248" s="57"/>
      <c r="N248" s="57"/>
    </row>
    <row r="249" spans="2:14">
      <c r="B249" s="55"/>
      <c r="C249" s="56"/>
      <c r="D249" s="56"/>
      <c r="E249" s="56"/>
      <c r="F249" s="57"/>
      <c r="G249" s="57"/>
      <c r="H249" s="57"/>
      <c r="I249" s="57"/>
      <c r="J249" s="57"/>
      <c r="K249" s="57"/>
      <c r="L249" s="57"/>
      <c r="M249" s="57"/>
      <c r="N249" s="57"/>
    </row>
    <row r="250" spans="2:14">
      <c r="B250" s="55"/>
      <c r="C250" s="56"/>
      <c r="D250" s="56"/>
      <c r="E250" s="56"/>
      <c r="F250" s="57"/>
      <c r="G250" s="57"/>
      <c r="H250" s="57"/>
      <c r="I250" s="57"/>
      <c r="J250" s="57"/>
      <c r="K250" s="57"/>
      <c r="L250" s="57"/>
      <c r="M250" s="57"/>
      <c r="N250" s="57"/>
    </row>
    <row r="251" spans="2:14">
      <c r="B251" s="55"/>
      <c r="C251" s="56"/>
      <c r="D251" s="56"/>
      <c r="E251" s="56"/>
      <c r="F251" s="57"/>
      <c r="G251" s="57"/>
      <c r="H251" s="57"/>
      <c r="I251" s="57"/>
      <c r="J251" s="57"/>
      <c r="K251" s="57"/>
      <c r="L251" s="57"/>
      <c r="M251" s="57"/>
      <c r="N251" s="57"/>
    </row>
    <row r="252" spans="2:14">
      <c r="B252" s="55"/>
      <c r="C252" s="56"/>
      <c r="D252" s="56"/>
      <c r="E252" s="56"/>
      <c r="F252" s="57"/>
      <c r="G252" s="57"/>
      <c r="H252" s="57"/>
      <c r="I252" s="57"/>
      <c r="J252" s="57"/>
      <c r="K252" s="57"/>
      <c r="L252" s="57"/>
      <c r="M252" s="57"/>
      <c r="N252" s="57"/>
    </row>
    <row r="253" spans="2:14">
      <c r="B253" s="55"/>
      <c r="C253" s="56"/>
      <c r="D253" s="56"/>
      <c r="E253" s="56"/>
      <c r="F253" s="57"/>
      <c r="G253" s="57"/>
      <c r="H253" s="57"/>
      <c r="I253" s="57"/>
      <c r="J253" s="57"/>
      <c r="K253" s="57"/>
      <c r="L253" s="57"/>
      <c r="M253" s="57"/>
      <c r="N253" s="57"/>
    </row>
    <row r="254" spans="2:14">
      <c r="B254" s="55"/>
      <c r="C254" s="56"/>
      <c r="D254" s="56"/>
      <c r="E254" s="56"/>
      <c r="F254" s="57"/>
      <c r="G254" s="57"/>
      <c r="H254" s="57"/>
      <c r="I254" s="57"/>
      <c r="J254" s="57"/>
      <c r="K254" s="57"/>
      <c r="L254" s="57"/>
      <c r="M254" s="57"/>
      <c r="N254" s="57"/>
    </row>
    <row r="255" spans="2:14">
      <c r="B255" s="55"/>
      <c r="C255" s="56"/>
      <c r="D255" s="56"/>
      <c r="E255" s="56"/>
      <c r="F255" s="57"/>
      <c r="G255" s="57"/>
      <c r="H255" s="57"/>
      <c r="I255" s="57"/>
      <c r="J255" s="57"/>
      <c r="K255" s="57"/>
      <c r="L255" s="57"/>
      <c r="M255" s="57"/>
      <c r="N255" s="57"/>
    </row>
  </sheetData>
  <mergeCells count="7">
    <mergeCell ref="A107:B107"/>
    <mergeCell ref="A1:E1"/>
    <mergeCell ref="A2:E2"/>
    <mergeCell ref="A3:E3"/>
    <mergeCell ref="A4:E4"/>
    <mergeCell ref="A5:D5"/>
    <mergeCell ref="A10:A11"/>
  </mergeCells>
  <hyperlinks>
    <hyperlink ref="B85" r:id="rId1" display="consultantplus://offline/ref=988EC015ECBBF128B41797C3F93EFEE418A639455C871F0F56FDEF5480375203D55CBFEB8F11FA2C863F8EB8F7B01CF71C7C854735E60A15i2XAK"/>
    <hyperlink ref="B88" r:id="rId2" display="consultantplus://offline/ref=A5C545EE8C1C93B0B058E1FFE19DF454C219EB0B98198F2DC0D7B691EFFF64CC26DC8ECE4D9F7B181B1727911B979A94C0CB426D4AE9j9HFG"/>
    <hyperlink ref="B81" r:id="rId3" display="consultantplus://offline/ref=D42EAC7BD398020209D35F6AF6672FBA6F13F77B84F225875A8095FA102A9B2D8E358CD609751112B9E7A4869E64DFF883BAA8D38BAB06D8YDV9M"/>
    <hyperlink ref="B82" r:id="rId4" display="consultantplus://offline/ref=D42EAC7BD398020209D35F6AF6672FBA6F13F77B84F225875A8095FA102A9B2D8E358CD609751112B9E7A4869E64DFF883BAA8D38BAB06D8YDV9M"/>
    <hyperlink ref="B90" r:id="rId5" display="consultantplus://offline/ref=64FC3C9F96C0230A0CECA4E56C028B5E86A06F799E50F1FABBE4A6CFAC6E9A2AB2A69A82FE33DE9CACC0441FC29EF02FFBFA7ABCF960A970JDh7G"/>
  </hyperlinks>
  <pageMargins left="0.62992125984251968" right="0.35433070866141736" top="0.55118110236220474" bottom="0.23622047244094491" header="0.43307086614173229" footer="0.31496062992125984"/>
  <pageSetup paperSize="9" scale="90" orientation="landscape" r:id="rId6"/>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2</vt:lpstr>
      <vt:lpstr>'прил 2'!Заголовки_для_печати</vt:lpstr>
      <vt:lpstr>'прил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User</cp:lastModifiedBy>
  <cp:lastPrinted>2023-02-20T09:36:16Z</cp:lastPrinted>
  <dcterms:created xsi:type="dcterms:W3CDTF">2023-02-17T05:03:10Z</dcterms:created>
  <dcterms:modified xsi:type="dcterms:W3CDTF">2023-03-01T15:56:26Z</dcterms:modified>
</cp:coreProperties>
</file>