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9" i="2" l="1"/>
  <c r="F7" i="2"/>
  <c r="F24" i="2" l="1"/>
  <c r="F6" i="2"/>
  <c r="F30" i="2" s="1"/>
  <c r="F11" i="2"/>
  <c r="E7" i="2"/>
  <c r="E24" i="2" l="1"/>
  <c r="E6" i="2"/>
  <c r="E30" i="2" l="1"/>
  <c r="E31" i="2" s="1"/>
</calcChain>
</file>

<file path=xl/sharedStrings.xml><?xml version="1.0" encoding="utf-8"?>
<sst xmlns="http://schemas.openxmlformats.org/spreadsheetml/2006/main" count="61" uniqueCount="44">
  <si>
    <t>№</t>
  </si>
  <si>
    <t>Наименование расходов</t>
  </si>
  <si>
    <t>ГРБС</t>
  </si>
  <si>
    <t>Примечание</t>
  </si>
  <si>
    <t>ИТОГО</t>
  </si>
  <si>
    <t>Приложение 3 к реестру</t>
  </si>
  <si>
    <t>Содержание муниципальных учереждений</t>
  </si>
  <si>
    <t>Предложения к уточнению (тыс. рублей)</t>
  </si>
  <si>
    <t xml:space="preserve">Распределение дополнительных доходов  (без учета изменений объема безвозмездных поступлений) </t>
  </si>
  <si>
    <t>Прочие</t>
  </si>
  <si>
    <t>Управление образования Администрации МГО</t>
  </si>
  <si>
    <t>Управление по физической  культуре и спорту Администрации МГО</t>
  </si>
  <si>
    <t>Управление культуры Администрации МГО</t>
  </si>
  <si>
    <t xml:space="preserve">На оплату за топливно-энергетические ресурсы (ТЭРы), приобретение угля и вывоз твердых бытовых отходов (ТБО) </t>
  </si>
  <si>
    <t xml:space="preserve">В том числе: на оплату за ТЭРы - 1819,2 тыс. рублей,  компенсация за негативное воздействие на работу ЦСВ и сброс загрязняющих веществ в составе сточных вод - 4408,5 тыс. рублей, увеличение ассигнований на вывоз ТБО, в связи  с повышением тарифа - 2000,0 тыс. рублей </t>
  </si>
  <si>
    <t xml:space="preserve">В том числе: на приобретение угля - 98,0 тыс. рублей,   увеличение ассигнований на вывоз ТБО, в связи  с повышением тарифа - 179,7 тыс. рублей </t>
  </si>
  <si>
    <t>На приобретение продуктов питания</t>
  </si>
  <si>
    <t>На оплату услуг СМИ</t>
  </si>
  <si>
    <t>Администрация МГО</t>
  </si>
  <si>
    <t xml:space="preserve">В связи с необходимостью размещения в печатных изданиях большого объема нормативно-правовых актов Округа (в том числе  по Генеральному плану Миасского городского округа)  </t>
  </si>
  <si>
    <t>На оплату взносов  на капитальный ремонт общего имущества в многоквартирном доме</t>
  </si>
  <si>
    <t xml:space="preserve">Восстановление средств, отвлеченых на обеспечение мероприятий проводимых по поручениям Губернатора Челябинской области (софинансирование с областным бюджетом по  проведению работ по ремонту автомобильной дороги "Объездная дорога Тургоякского шоссе") </t>
  </si>
  <si>
    <t>На оплату по исполнительным листам</t>
  </si>
  <si>
    <t>На  расходы учреждений за счет средств, полученных от оказания платных услуг</t>
  </si>
  <si>
    <t>Управление социальной защиты населения Администрации МГО</t>
  </si>
  <si>
    <t>На приобретение муниципального имущества</t>
  </si>
  <si>
    <t>Приобретение  квартиры по решению Миасского городского суда от 30.03.2022 года по делу № 2-931/2022  (нуждающимся в жилых помещениях малоимущим гражданам, которые страдают хроническими заболеваниями, перечень которых утвержден постановлением Правительства РФ от 16.06.2006 г. №378)</t>
  </si>
  <si>
    <t>На устранение аварийных ситуаций в учереждениях образования Округа</t>
  </si>
  <si>
    <t xml:space="preserve">Для осуществления 1 этапа  работ по аварийному ремонту кровли ЦД "Строитель" 30% от  потребности по смете (остальные средства в 2023 году) </t>
  </si>
  <si>
    <t>На проведение аварийных работ по устранению канализационных засоров МБУ "СШОР "Вертикаль"</t>
  </si>
  <si>
    <t>На выполнение ремонтных работ, противопожарных мероприятий (в т.ч. по предписаниям)</t>
  </si>
  <si>
    <t>На устранение аварийных ситуаций</t>
  </si>
  <si>
    <t>На выполнение ремонтных работ, противопожарных мероприятий в учреждениях образования Округа</t>
  </si>
  <si>
    <t>На выполнение ремонтных работ, противопожарных мероприятий в спортивных школах Округа</t>
  </si>
  <si>
    <t>На приобретение лицензионного программного обеспечения к защищенной сети ViPNet (СКЗИ)</t>
  </si>
  <si>
    <t>На устройство структурированной кабельной системы, необходимой для работы централизованной бухгалтерии (МКУ "ФХК")</t>
  </si>
  <si>
    <t xml:space="preserve">На приобретение оборудования и программного обеспечения </t>
  </si>
  <si>
    <t xml:space="preserve">Для выполнения натуральных норм по питанию в ДОУ (в целях соблюдения сбалансированности, питательности и полезности детского рациона) в соответствии с СанПиН 2.3/2.4.3590-20 </t>
  </si>
  <si>
    <t>Финансовое управление Администрации МГО</t>
  </si>
  <si>
    <t>Социальные выплаты (пенсии, почетные граждане)</t>
  </si>
  <si>
    <t>возмещение расходов за коммунальные услуги</t>
  </si>
  <si>
    <t>Увеличение ФОТ: на выполнение индикатива по Указам Президента РФ, на доведение до МРОТ, на восстановление средств ФОТ (отвлеченых на обеспечение мероприятий проводимых по поручениям Губернатора Челябинской области для софинансирование с областным бюджетом  проведения работ по ремонту автомобильной дороги "Объездная дорога Тургоякского шоссе"), на повышение заработной платы с 01.10.2022 года на 4%, новую сеть, на обеспечение мероприятий по  реализации проекта по оптимизация системы муниципального управления</t>
  </si>
  <si>
    <t>На обеспечение исполнения Решений Собрания депутатов Миасского городского округа  от 29.07.2011 N 14 "Об утверждении Положения "О назначении и выплате пенсии за выслугу лет лицам, замещавшим должности муниципальной службы Миасского городского округа" и  от 26.05.2017 N 2 "Об утверждении Положения о звании "Почетный гражданин города Миасса"", в связи с увеличением числа получателей</t>
  </si>
  <si>
    <t>Снижение  связано с уменьшением контингента воспитанников  дошкольных образовательных учреждений и фактического количества дето-дней по болезни и иным причинам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</si>
</sst>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4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topLeftCell="A8" workbookViewId="0">
      <selection activeCell="J15" sqref="J15"/>
    </sheetView>
  </sheetViews>
  <sheetFormatPr defaultColWidth="9.140625" defaultRowHeight="18.75" x14ac:dyDescent="0.25"/>
  <cols>
    <col min="1" max="1" width="1.5703125" style="3" customWidth="1"/>
    <col min="2" max="2" width="4.28515625" style="1" customWidth="1"/>
    <col min="3" max="3" width="56.85546875" style="2" customWidth="1"/>
    <col min="4" max="4" width="29.140625" style="2" customWidth="1"/>
    <col min="5" max="5" width="15.28515625" style="1" hidden="1" customWidth="1"/>
    <col min="6" max="6" width="18.42578125" style="1" customWidth="1"/>
    <col min="7" max="7" width="64.85546875" style="2" customWidth="1"/>
    <col min="8" max="8" width="6.85546875" style="3" customWidth="1"/>
    <col min="9" max="9" width="9.140625" style="3"/>
    <col min="10" max="10" width="17.42578125" style="3" customWidth="1"/>
    <col min="11" max="16384" width="9.140625" style="3"/>
  </cols>
  <sheetData>
    <row r="1" spans="2:7" x14ac:dyDescent="0.25">
      <c r="F1" s="34" t="s">
        <v>5</v>
      </c>
      <c r="G1" s="34"/>
    </row>
    <row r="2" spans="2:7" x14ac:dyDescent="0.25">
      <c r="F2" s="35"/>
      <c r="G2" s="35"/>
    </row>
    <row r="3" spans="2:7" x14ac:dyDescent="0.25">
      <c r="C3" s="36" t="s">
        <v>8</v>
      </c>
      <c r="D3" s="36"/>
      <c r="E3" s="37"/>
      <c r="F3" s="38"/>
      <c r="G3" s="38"/>
    </row>
    <row r="4" spans="2:7" x14ac:dyDescent="0.25">
      <c r="G4" s="4"/>
    </row>
    <row r="5" spans="2:7" ht="93.75" x14ac:dyDescent="0.25">
      <c r="B5" s="5" t="s">
        <v>0</v>
      </c>
      <c r="C5" s="5" t="s">
        <v>1</v>
      </c>
      <c r="D5" s="5" t="s">
        <v>2</v>
      </c>
      <c r="E5" s="6" t="s">
        <v>7</v>
      </c>
      <c r="F5" s="6" t="s">
        <v>7</v>
      </c>
      <c r="G5" s="6" t="s">
        <v>3</v>
      </c>
    </row>
    <row r="6" spans="2:7" x14ac:dyDescent="0.25">
      <c r="B6" s="7">
        <v>1</v>
      </c>
      <c r="C6" s="8" t="s">
        <v>6</v>
      </c>
      <c r="D6" s="9"/>
      <c r="E6" s="10">
        <f>SUM(E7:E23)</f>
        <v>21355.899999999998</v>
      </c>
      <c r="F6" s="10">
        <f>SUM(F7:F20)</f>
        <v>45840.600000000006</v>
      </c>
      <c r="G6" s="11"/>
    </row>
    <row r="7" spans="2:7" ht="38.25" customHeight="1" x14ac:dyDescent="0.25">
      <c r="B7" s="39"/>
      <c r="C7" s="42" t="s">
        <v>41</v>
      </c>
      <c r="D7" s="12" t="s">
        <v>18</v>
      </c>
      <c r="E7" s="13">
        <f>12118+5765.3</f>
        <v>17883.3</v>
      </c>
      <c r="F7" s="13">
        <f>17883.3</f>
        <v>17883.3</v>
      </c>
      <c r="G7" s="12"/>
    </row>
    <row r="8" spans="2:7" ht="43.5" customHeight="1" x14ac:dyDescent="0.25">
      <c r="B8" s="40"/>
      <c r="C8" s="43"/>
      <c r="D8" s="12" t="s">
        <v>38</v>
      </c>
      <c r="E8" s="13">
        <v>390.6</v>
      </c>
      <c r="F8" s="13">
        <v>2125.3000000000002</v>
      </c>
      <c r="G8" s="12"/>
    </row>
    <row r="9" spans="2:7" ht="54" customHeight="1" x14ac:dyDescent="0.25">
      <c r="B9" s="40"/>
      <c r="C9" s="44"/>
      <c r="D9" s="14" t="s">
        <v>10</v>
      </c>
      <c r="E9" s="13">
        <v>104.8</v>
      </c>
      <c r="F9" s="13">
        <f>19145.7-104.8-4513.7</f>
        <v>14527.2</v>
      </c>
      <c r="G9" s="12"/>
    </row>
    <row r="10" spans="2:7" ht="42.75" customHeight="1" x14ac:dyDescent="0.25">
      <c r="B10" s="40"/>
      <c r="C10" s="44"/>
      <c r="D10" s="14" t="s">
        <v>12</v>
      </c>
      <c r="E10" s="13">
        <v>132.4</v>
      </c>
      <c r="F10" s="13">
        <v>6238.3</v>
      </c>
      <c r="G10" s="12"/>
    </row>
    <row r="11" spans="2:7" ht="69" customHeight="1" x14ac:dyDescent="0.25">
      <c r="B11" s="41"/>
      <c r="C11" s="45"/>
      <c r="D11" s="12" t="s">
        <v>11</v>
      </c>
      <c r="E11" s="13">
        <v>104.8</v>
      </c>
      <c r="F11" s="13">
        <f>2045-104.8</f>
        <v>1940.2</v>
      </c>
      <c r="G11" s="12"/>
    </row>
    <row r="12" spans="2:7" ht="112.5" hidden="1" x14ac:dyDescent="0.25">
      <c r="B12" s="5"/>
      <c r="C12" s="26" t="s">
        <v>13</v>
      </c>
      <c r="D12" s="14" t="s">
        <v>10</v>
      </c>
      <c r="E12" s="13"/>
      <c r="F12" s="15"/>
      <c r="G12" s="14" t="s">
        <v>14</v>
      </c>
    </row>
    <row r="13" spans="2:7" ht="56.25" hidden="1" x14ac:dyDescent="0.25">
      <c r="B13" s="5"/>
      <c r="C13" s="27"/>
      <c r="D13" s="14" t="s">
        <v>12</v>
      </c>
      <c r="E13" s="13"/>
      <c r="F13" s="15"/>
      <c r="G13" s="14" t="s">
        <v>15</v>
      </c>
    </row>
    <row r="14" spans="2:7" ht="75" hidden="1" x14ac:dyDescent="0.25">
      <c r="B14" s="5"/>
      <c r="C14" s="16" t="s">
        <v>16</v>
      </c>
      <c r="D14" s="14" t="s">
        <v>10</v>
      </c>
      <c r="E14" s="13"/>
      <c r="F14" s="15"/>
      <c r="G14" s="14" t="s">
        <v>37</v>
      </c>
    </row>
    <row r="15" spans="2:7" ht="74.25" customHeight="1" x14ac:dyDescent="0.25">
      <c r="B15" s="5"/>
      <c r="C15" s="28" t="s">
        <v>23</v>
      </c>
      <c r="D15" s="14" t="s">
        <v>10</v>
      </c>
      <c r="E15" s="13">
        <v>-677.9</v>
      </c>
      <c r="F15" s="13">
        <v>-677.9</v>
      </c>
      <c r="G15" s="14" t="s">
        <v>43</v>
      </c>
    </row>
    <row r="16" spans="2:7" ht="37.5" x14ac:dyDescent="0.25">
      <c r="B16" s="5"/>
      <c r="C16" s="29"/>
      <c r="D16" s="14" t="s">
        <v>12</v>
      </c>
      <c r="E16" s="13">
        <v>117.9</v>
      </c>
      <c r="F16" s="13">
        <v>117.9</v>
      </c>
      <c r="G16" s="14" t="s">
        <v>40</v>
      </c>
    </row>
    <row r="17" spans="2:10" ht="56.25" hidden="1" x14ac:dyDescent="0.25">
      <c r="B17" s="5"/>
      <c r="C17" s="30" t="s">
        <v>31</v>
      </c>
      <c r="D17" s="14" t="s">
        <v>10</v>
      </c>
      <c r="E17" s="13"/>
      <c r="F17" s="13"/>
      <c r="G17" s="14" t="s">
        <v>27</v>
      </c>
    </row>
    <row r="18" spans="2:10" ht="75" hidden="1" x14ac:dyDescent="0.25">
      <c r="B18" s="5"/>
      <c r="C18" s="31"/>
      <c r="D18" s="14" t="s">
        <v>12</v>
      </c>
      <c r="E18" s="13"/>
      <c r="F18" s="13"/>
      <c r="G18" s="14" t="s">
        <v>28</v>
      </c>
    </row>
    <row r="19" spans="2:10" ht="75" hidden="1" x14ac:dyDescent="0.25">
      <c r="B19" s="5"/>
      <c r="C19" s="32"/>
      <c r="D19" s="12" t="s">
        <v>11</v>
      </c>
      <c r="E19" s="13"/>
      <c r="F19" s="13"/>
      <c r="G19" s="14" t="s">
        <v>29</v>
      </c>
    </row>
    <row r="20" spans="2:10" ht="56.25" x14ac:dyDescent="0.25">
      <c r="B20" s="5"/>
      <c r="C20" s="33" t="s">
        <v>30</v>
      </c>
      <c r="D20" s="14" t="s">
        <v>10</v>
      </c>
      <c r="E20" s="13">
        <v>3300</v>
      </c>
      <c r="F20" s="13">
        <v>3686.3</v>
      </c>
      <c r="G20" s="14" t="s">
        <v>32</v>
      </c>
    </row>
    <row r="21" spans="2:10" ht="75" hidden="1" x14ac:dyDescent="0.25">
      <c r="B21" s="5"/>
      <c r="C21" s="27"/>
      <c r="D21" s="12" t="s">
        <v>11</v>
      </c>
      <c r="E21" s="13"/>
      <c r="F21" s="13"/>
      <c r="G21" s="14" t="s">
        <v>33</v>
      </c>
    </row>
    <row r="22" spans="2:10" ht="56.25" hidden="1" x14ac:dyDescent="0.25">
      <c r="B22" s="5"/>
      <c r="C22" s="26" t="s">
        <v>36</v>
      </c>
      <c r="D22" s="14" t="s">
        <v>10</v>
      </c>
      <c r="E22" s="17"/>
      <c r="F22" s="17"/>
      <c r="G22" s="14" t="s">
        <v>34</v>
      </c>
    </row>
    <row r="23" spans="2:10" ht="56.25" hidden="1" x14ac:dyDescent="0.25">
      <c r="B23" s="5"/>
      <c r="C23" s="27"/>
      <c r="D23" s="14" t="s">
        <v>12</v>
      </c>
      <c r="E23" s="17"/>
      <c r="F23" s="17"/>
      <c r="G23" s="14" t="s">
        <v>35</v>
      </c>
    </row>
    <row r="24" spans="2:10" x14ac:dyDescent="0.25">
      <c r="B24" s="7">
        <v>2</v>
      </c>
      <c r="C24" s="8" t="s">
        <v>9</v>
      </c>
      <c r="D24" s="8"/>
      <c r="E24" s="10">
        <f>SUM(E25:E29)</f>
        <v>394.2</v>
      </c>
      <c r="F24" s="10">
        <f>SUM(F25:F29)</f>
        <v>394.2</v>
      </c>
      <c r="G24" s="11"/>
    </row>
    <row r="25" spans="2:10" ht="179.25" customHeight="1" x14ac:dyDescent="0.25">
      <c r="B25" s="5"/>
      <c r="C25" s="9" t="s">
        <v>39</v>
      </c>
      <c r="D25" s="9" t="s">
        <v>24</v>
      </c>
      <c r="E25" s="15">
        <v>394.2</v>
      </c>
      <c r="F25" s="15">
        <v>394.2</v>
      </c>
      <c r="G25" s="18" t="s">
        <v>42</v>
      </c>
    </row>
    <row r="26" spans="2:10" ht="75" hidden="1" x14ac:dyDescent="0.25">
      <c r="B26" s="5"/>
      <c r="C26" s="14" t="s">
        <v>17</v>
      </c>
      <c r="D26" s="12" t="s">
        <v>18</v>
      </c>
      <c r="E26" s="13"/>
      <c r="F26" s="13"/>
      <c r="G26" s="19" t="s">
        <v>19</v>
      </c>
    </row>
    <row r="27" spans="2:10" ht="112.5" hidden="1" x14ac:dyDescent="0.25">
      <c r="B27" s="5"/>
      <c r="C27" s="14" t="s">
        <v>20</v>
      </c>
      <c r="D27" s="12" t="s">
        <v>18</v>
      </c>
      <c r="E27" s="13"/>
      <c r="F27" s="15"/>
      <c r="G27" s="12" t="s">
        <v>21</v>
      </c>
    </row>
    <row r="28" spans="2:10" ht="131.25" hidden="1" x14ac:dyDescent="0.25">
      <c r="B28" s="5"/>
      <c r="C28" s="14" t="s">
        <v>25</v>
      </c>
      <c r="D28" s="12" t="s">
        <v>18</v>
      </c>
      <c r="E28" s="13"/>
      <c r="F28" s="15"/>
      <c r="G28" s="12" t="s">
        <v>26</v>
      </c>
    </row>
    <row r="29" spans="2:10" ht="57.75" hidden="1" customHeight="1" x14ac:dyDescent="0.25">
      <c r="B29" s="5"/>
      <c r="C29" s="14" t="s">
        <v>22</v>
      </c>
      <c r="D29" s="12" t="s">
        <v>18</v>
      </c>
      <c r="E29" s="13"/>
      <c r="F29" s="15"/>
      <c r="G29" s="19"/>
    </row>
    <row r="30" spans="2:10" ht="25.5" customHeight="1" x14ac:dyDescent="0.25">
      <c r="B30" s="5"/>
      <c r="C30" s="20" t="s">
        <v>4</v>
      </c>
      <c r="D30" s="7"/>
      <c r="E30" s="10">
        <f>SUM(E24+E6)</f>
        <v>21750.1</v>
      </c>
      <c r="F30" s="10">
        <f>SUM(F24+F6)</f>
        <v>46234.8</v>
      </c>
      <c r="G30" s="11"/>
      <c r="J30" s="21"/>
    </row>
    <row r="31" spans="2:10" hidden="1" x14ac:dyDescent="0.25">
      <c r="B31" s="22"/>
      <c r="C31" s="23"/>
      <c r="D31" s="23"/>
      <c r="E31" s="24">
        <f>50748.5-E30</f>
        <v>28998.400000000001</v>
      </c>
      <c r="F31" s="24"/>
      <c r="G31" s="25"/>
    </row>
  </sheetData>
  <mergeCells count="10">
    <mergeCell ref="F1:G1"/>
    <mergeCell ref="F2:G2"/>
    <mergeCell ref="C3:G3"/>
    <mergeCell ref="B7:B11"/>
    <mergeCell ref="C7:C11"/>
    <mergeCell ref="C22:C23"/>
    <mergeCell ref="C12:C13"/>
    <mergeCell ref="C15:C16"/>
    <mergeCell ref="C17:C19"/>
    <mergeCell ref="C20:C21"/>
  </mergeCells>
  <pageMargins left="0.70866141732283472" right="0.31496062992125984" top="0.74803149606299213" bottom="0.55118110236220474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Мария Молчанова</cp:lastModifiedBy>
  <cp:lastPrinted>2022-11-16T12:48:25Z</cp:lastPrinted>
  <dcterms:created xsi:type="dcterms:W3CDTF">2021-08-09T05:03:38Z</dcterms:created>
  <dcterms:modified xsi:type="dcterms:W3CDTF">2022-11-17T06:37:07Z</dcterms:modified>
</cp:coreProperties>
</file>