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50" windowWidth="27795" windowHeight="12270"/>
  </bookViews>
  <sheets>
    <sheet name="Приложение 1" sheetId="1" r:id="rId1"/>
  </sheets>
  <definedNames>
    <definedName name="_xlnm.Print_Titles" localSheetId="0">'Приложение 1'!$8:$8</definedName>
    <definedName name="_xlnm.Print_Area" localSheetId="0">'Приложение 1'!$A$1:$E$241</definedName>
  </definedNames>
  <calcPr calcId="125725"/>
</workbook>
</file>

<file path=xl/calcChain.xml><?xml version="1.0" encoding="utf-8"?>
<calcChain xmlns="http://schemas.openxmlformats.org/spreadsheetml/2006/main">
  <c r="C236" i="1"/>
  <c r="C233"/>
  <c r="E226"/>
  <c r="D226"/>
  <c r="C226"/>
  <c r="E183"/>
  <c r="D183"/>
  <c r="C183"/>
  <c r="E129"/>
  <c r="E123" s="1"/>
  <c r="E240" s="1"/>
  <c r="D129"/>
  <c r="C129"/>
  <c r="E124"/>
  <c r="D124"/>
  <c r="C124"/>
  <c r="E119"/>
  <c r="D119"/>
  <c r="C119"/>
  <c r="E84"/>
  <c r="D84"/>
  <c r="C84"/>
  <c r="E74"/>
  <c r="D74"/>
  <c r="C74"/>
  <c r="E66"/>
  <c r="E61" s="1"/>
  <c r="D66"/>
  <c r="C66"/>
  <c r="E62"/>
  <c r="D62"/>
  <c r="D61" s="1"/>
  <c r="C62"/>
  <c r="E56"/>
  <c r="D56"/>
  <c r="C56"/>
  <c r="E51"/>
  <c r="D51"/>
  <c r="C51"/>
  <c r="E40"/>
  <c r="D40"/>
  <c r="C40"/>
  <c r="E35"/>
  <c r="D35"/>
  <c r="C35"/>
  <c r="E32"/>
  <c r="D32"/>
  <c r="C32"/>
  <c r="C30" s="1"/>
  <c r="E30"/>
  <c r="D30"/>
  <c r="E23"/>
  <c r="E22" s="1"/>
  <c r="D23"/>
  <c r="D22" s="1"/>
  <c r="C23"/>
  <c r="C22" s="1"/>
  <c r="E17"/>
  <c r="D17"/>
  <c r="C17"/>
  <c r="E10"/>
  <c r="D10"/>
  <c r="C10"/>
  <c r="E9"/>
  <c r="D9"/>
  <c r="C9"/>
  <c r="E55" l="1"/>
  <c r="C61"/>
  <c r="C55" s="1"/>
  <c r="C121" s="1"/>
  <c r="C122" s="1"/>
  <c r="C241" s="1"/>
  <c r="C123"/>
  <c r="C240" s="1"/>
  <c r="C39"/>
  <c r="D55"/>
  <c r="E121"/>
  <c r="E122" s="1"/>
  <c r="E241" s="1"/>
  <c r="D39"/>
  <c r="E39"/>
  <c r="D123"/>
  <c r="D240" s="1"/>
  <c r="D121"/>
  <c r="D122" s="1"/>
  <c r="D241" l="1"/>
</calcChain>
</file>

<file path=xl/sharedStrings.xml><?xml version="1.0" encoding="utf-8"?>
<sst xmlns="http://schemas.openxmlformats.org/spreadsheetml/2006/main" count="472" uniqueCount="380">
  <si>
    <t>Объем бюджета Миасского городского округа по доходам на 2022 год и на плановый период 2023-2024 годов</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</si>
  <si>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</si>
  <si>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</si>
  <si>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</si>
  <si>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</si>
  <si>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</si>
  <si>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</si>
  <si>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</si>
  <si>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</si>
  <si>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</si>
  <si>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</si>
  <si>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</si>
  <si>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</si>
  <si>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</si>
  <si>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</si>
  <si>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</si>
  <si>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</si>
  <si>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</si>
  <si>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</si>
  <si>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</si>
  <si>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</si>
  <si>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</si>
  <si>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</si>
  <si>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</si>
  <si>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</si>
  <si>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</si>
  <si>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</si>
  <si>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</si>
  <si>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</si>
  <si>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</si>
  <si>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</si>
  <si>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</si>
  <si>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</si>
  <si>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</si>
  <si>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</si>
  <si>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</si>
  <si>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</si>
  <si>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</si>
  <si>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</si>
  <si>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</si>
  <si>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</si>
  <si>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</si>
  <si>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</si>
  <si>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</si>
  <si>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</si>
  <si>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</si>
  <si>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</si>
  <si>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</si>
  <si>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</si>
  <si>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</si>
  <si>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</si>
  <si>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</si>
  <si>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</si>
  <si>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</si>
  <si>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</si>
  <si>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</si>
  <si>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</si>
  <si>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</si>
  <si>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</si>
  <si>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</si>
  <si>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</si>
  <si>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</si>
  <si>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</si>
  <si>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</si>
  <si>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</si>
  <si>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</si>
  <si>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</si>
  <si>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</si>
  <si>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</si>
  <si>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</si>
  <si>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</si>
  <si>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</si>
  <si>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</si>
  <si>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</si>
  <si>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</si>
  <si>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</si>
  <si>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</si>
  <si>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</si>
  <si>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</si>
  <si>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</si>
  <si>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</si>
  <si>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</si>
  <si>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</si>
  <si>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</si>
  <si>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</si>
  <si>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</si>
  <si>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</si>
  <si>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</si>
  <si>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</si>
  <si>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</si>
  <si>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</si>
  <si>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</si>
  <si>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</si>
  <si>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</si>
  <si>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</si>
  <si>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</si>
  <si>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</si>
  <si>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</si>
  <si>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</si>
  <si>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</si>
  <si>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</si>
  <si>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</si>
  <si>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</si>
  <si>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</si>
  <si>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</si>
  <si>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</si>
  <si>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</si>
  <si>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</si>
  <si>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</si>
  <si>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</si>
  <si>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</si>
  <si>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</si>
  <si>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</si>
  <si>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</si>
  <si>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</si>
  <si>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</si>
  <si>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</si>
  <si>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</si>
  <si>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</si>
  <si>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</si>
  <si>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</si>
  <si>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</si>
  <si>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</si>
  <si>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</si>
  <si>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</si>
  <si>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</si>
  <si>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</si>
  <si>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</si>
  <si>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</si>
  <si>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</si>
  <si>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</si>
  <si>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</si>
  <si>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</si>
  <si>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</si>
  <si>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</si>
  <si>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</si>
  <si>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</si>
  <si>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</si>
  <si>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</si>
  <si>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</si>
  <si>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</si>
  <si>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</si>
  <si>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</si>
  <si>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</si>
  <si>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</si>
  <si>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</si>
  <si>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</si>
  <si>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</si>
  <si>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</si>
  <si>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</si>
  <si>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</si>
  <si>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</si>
  <si>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</si>
  <si>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</si>
  <si>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</si>
  <si>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</si>
  <si>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</si>
  <si>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</si>
  <si>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</si>
  <si>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</si>
  <si>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</si>
  <si>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</si>
  <si>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</si>
  <si>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</si>
  <si>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</si>
  <si>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</si>
  <si>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</si>
  <si>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</si>
  <si>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</si>
  <si>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</si>
  <si>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</si>
  <si>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</si>
  <si>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</si>
  <si>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</si>
  <si>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</si>
  <si>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</si>
  <si>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</si>
  <si>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</si>
  <si>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</si>
  <si>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285 1 16 10031 04 0000 140</t>
  </si>
  <si>
    <t>291 1 16 10031 04 0000 140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</si>
  <si>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</si>
  <si>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</si>
  <si>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</si>
  <si>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</si>
  <si>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</si>
  <si>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</si>
  <si>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</si>
  <si>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</si>
  <si>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</si>
  <si>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</si>
  <si>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</si>
  <si>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</si>
  <si>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</si>
  <si>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</si>
  <si>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</si>
  <si>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</si>
  <si>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</si>
  <si>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</si>
  <si>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</si>
  <si>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</si>
  <si>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</si>
  <si>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</si>
  <si>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</si>
  <si>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</si>
  <si>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</si>
  <si>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</si>
  <si>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</si>
  <si>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</si>
  <si>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</si>
  <si>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</si>
  <si>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</si>
  <si>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</si>
  <si>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</si>
  <si>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</si>
  <si>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</si>
  <si>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</si>
  <si>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</si>
  <si>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</si>
  <si>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</si>
  <si>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</si>
  <si>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</si>
  <si>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</si>
  <si>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</si>
  <si>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</si>
  <si>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</si>
  <si>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</si>
  <si>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</si>
  <si>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</si>
  <si>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</si>
  <si>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</si>
  <si>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</si>
  <si>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</si>
  <si>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</si>
  <si>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</si>
  <si>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</si>
  <si>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</si>
  <si>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</si>
  <si>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</si>
  <si>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</si>
  <si>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</si>
  <si>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</si>
  <si>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</si>
  <si>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</si>
  <si>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</si>
  <si>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</si>
  <si>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</si>
  <si>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</si>
  <si>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</si>
  <si>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</si>
  <si>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</si>
  <si>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</si>
  <si>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</si>
  <si>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</si>
  <si>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</si>
  <si>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</si>
  <si>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</si>
  <si>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</si>
  <si>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</si>
  <si>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</si>
  <si>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</si>
  <si>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</si>
  <si>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</si>
  <si>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</si>
  <si>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</si>
  <si>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</si>
  <si>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</si>
  <si>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</si>
  <si>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</si>
  <si>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</si>
  <si>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</si>
  <si>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</si>
  <si>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</si>
  <si>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</si>
  <si>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</si>
  <si>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</si>
  <si>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</si>
  <si>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</si>
  <si>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</si>
  <si>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</si>
  <si>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</si>
  <si>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</si>
  <si>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</si>
  <si>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</si>
  <si>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</si>
  <si>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</si>
  <si>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</si>
  <si>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</si>
  <si>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</si>
  <si>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</si>
  <si>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</si>
  <si>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</si>
  <si>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</si>
  <si>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</si>
  <si>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</si>
  <si>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</si>
  <si>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</si>
  <si>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</si>
  <si>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</si>
  <si>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</si>
  <si>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</si>
  <si>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</si>
  <si>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</si>
  <si>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</si>
  <si>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</si>
  <si>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</si>
  <si>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</si>
  <si>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</si>
  <si>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</si>
  <si>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</si>
  <si>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</si>
  <si>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</si>
  <si>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</si>
  <si>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</si>
  <si>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</si>
  <si>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</si>
  <si>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</si>
  <si>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</si>
  <si>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</si>
  <si>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</si>
  <si>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</si>
  <si>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</si>
  <si>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</si>
  <si>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</si>
  <si>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</si>
  <si>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</si>
  <si>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</si>
  <si>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</si>
  <si>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</si>
  <si>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</si>
  <si>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</si>
  <si>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</si>
  <si>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</si>
  <si>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</si>
  <si>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</si>
  <si>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</si>
  <si>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</si>
  <si>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</si>
  <si>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</si>
  <si>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</si>
  <si>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</si>
  <si>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</si>
  <si>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</si>
  <si>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</si>
  <si>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</si>
  <si>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</si>
  <si>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</si>
  <si>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</si>
  <si>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</si>
  <si>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</si>
  <si>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</si>
  <si>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</si>
  <si>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</si>
  <si>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</si>
  <si>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</si>
  <si>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</si>
  <si>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</si>
  <si>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</si>
  <si>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</si>
  <si>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</si>
  <si>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</si>
  <si>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000 2 04 00000 00 0000 000</t>
  </si>
  <si>
    <t>Безвозмездные поступления от негосударственных организаций</t>
  </si>
  <si>
    <t>288 2 04 04020 04 0000 150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</si>
  <si>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</si>
  <si>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</si>
  <si>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</si>
  <si>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</si>
  <si>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</si>
  <si>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</si>
  <si>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</si>
  <si>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</si>
  <si>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</si>
  <si>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</si>
  <si>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</si>
  <si>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 xml:space="preserve">депутатов Миасского </t>
  </si>
  <si>
    <t>городского округа</t>
  </si>
  <si>
    <t>ПРИЛОЖЕНИЕ 1</t>
  </si>
  <si>
    <t>к Решению Собрания</t>
  </si>
  <si>
    <t>от 24.06.2022 г. №1</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</si>
</sst>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6">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xf numFmtId="0" fontId="1" fillId="0" borderId="0"/>
    <xf numFmtId="0" fontId="10"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74">
    <xf numFmtId="0" fontId="0" fillId="0" borderId="0" xfId="0"/>
    <xf numFmtId="0" fontId="2" fillId="2" borderId="0" xfId="1" applyFont="1" applyFill="1" applyAlignment="1">
      <alignment horizontal="center" vertical="center" wrapText="1"/>
    </xf>
    <xf numFmtId="0" fontId="2" fillId="2" borderId="0" xfId="1" applyFont="1" applyFill="1"/>
    <xf numFmtId="0" fontId="3"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0" fontId="3" fillId="2" borderId="0" xfId="1" applyFont="1" applyFill="1" applyAlignment="1">
      <alignment vertical="center" wrapText="1"/>
    </xf>
    <xf numFmtId="164" fontId="4" fillId="2" borderId="0" xfId="1" applyNumberFormat="1" applyFont="1" applyFill="1" applyBorder="1" applyAlignment="1">
      <alignment horizontal="center" wrapText="1"/>
    </xf>
    <xf numFmtId="164" fontId="4"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justify" vertical="center" wrapText="1"/>
    </xf>
    <xf numFmtId="165" fontId="4" fillId="2" borderId="2" xfId="2" applyNumberFormat="1" applyFont="1" applyFill="1" applyBorder="1" applyAlignment="1">
      <alignment horizontal="center" vertical="center" wrapText="1"/>
    </xf>
    <xf numFmtId="0" fontId="5" fillId="2" borderId="0" xfId="1" applyFont="1" applyFill="1" applyAlignment="1">
      <alignment vertical="center" wrapText="1"/>
    </xf>
    <xf numFmtId="0" fontId="2" fillId="0" borderId="3" xfId="1" applyFont="1" applyFill="1" applyBorder="1" applyAlignment="1">
      <alignment horizontal="center" vertical="center" wrapText="1"/>
    </xf>
    <xf numFmtId="0" fontId="6"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9" fillId="2" borderId="0" xfId="1" applyFont="1" applyFill="1" applyAlignment="1">
      <alignment vertical="center" wrapText="1"/>
    </xf>
    <xf numFmtId="3" fontId="4" fillId="0" borderId="2" xfId="1" applyNumberFormat="1" applyFont="1" applyFill="1" applyBorder="1" applyAlignment="1">
      <alignment horizontal="center" vertical="center" wrapText="1"/>
    </xf>
    <xf numFmtId="3" fontId="4"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4" fillId="0" borderId="2" xfId="1" applyFont="1" applyFill="1" applyBorder="1" applyAlignment="1">
      <alignment horizontal="center" vertical="center" wrapText="1"/>
    </xf>
    <xf numFmtId="0" fontId="4" fillId="0" borderId="2" xfId="1" quotePrefix="1" applyFont="1" applyFill="1" applyBorder="1" applyAlignment="1">
      <alignment horizontal="justify" vertical="center" wrapText="1"/>
    </xf>
    <xf numFmtId="0" fontId="3" fillId="3" borderId="0" xfId="1" applyFont="1" applyFill="1" applyAlignment="1">
      <alignment vertical="center" wrapText="1"/>
    </xf>
    <xf numFmtId="0" fontId="2" fillId="2" borderId="2" xfId="1" applyFont="1" applyFill="1" applyBorder="1" applyAlignment="1">
      <alignment horizontal="justify" vertical="center" wrapText="1"/>
    </xf>
    <xf numFmtId="0" fontId="4" fillId="2" borderId="2" xfId="1"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0" fontId="1" fillId="0" borderId="0" xfId="1"/>
    <xf numFmtId="3" fontId="2" fillId="2" borderId="2" xfId="1" applyNumberFormat="1" applyFont="1" applyFill="1" applyBorder="1" applyAlignment="1">
      <alignment horizontal="center" vertical="center" wrapText="1"/>
    </xf>
    <xf numFmtId="165" fontId="3" fillId="2" borderId="0" xfId="1" applyNumberFormat="1" applyFont="1" applyFill="1" applyAlignment="1">
      <alignment vertical="center" wrapText="1"/>
    </xf>
    <xf numFmtId="165" fontId="4" fillId="2" borderId="2"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6" fillId="2" borderId="2" xfId="1" applyFont="1" applyFill="1" applyBorder="1" applyAlignment="1">
      <alignment horizontal="justify" vertical="center" wrapText="1"/>
    </xf>
    <xf numFmtId="0" fontId="6"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1"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6" fillId="2" borderId="2" xfId="0" applyFont="1" applyFill="1" applyBorder="1" applyAlignment="1">
      <alignment horizontal="justify" vertical="center" wrapText="1" readingOrder="1"/>
    </xf>
    <xf numFmtId="0" fontId="9" fillId="0" borderId="0" xfId="1" applyFont="1" applyFill="1" applyAlignment="1">
      <alignment vertical="center" wrapText="1"/>
    </xf>
    <xf numFmtId="0" fontId="11"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49" fontId="4" fillId="2" borderId="7"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justify" vertical="center" wrapText="1"/>
    </xf>
    <xf numFmtId="49" fontId="6" fillId="2" borderId="2" xfId="1" applyNumberFormat="1" applyFont="1" applyFill="1" applyBorder="1" applyAlignment="1" applyProtection="1">
      <alignment horizontal="justify" vertical="center" wrapText="1"/>
    </xf>
    <xf numFmtId="0" fontId="6"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6" fillId="2" borderId="4" xfId="1" applyFont="1" applyFill="1" applyBorder="1" applyAlignment="1">
      <alignment horizontal="justify" vertical="center" wrapText="1"/>
    </xf>
    <xf numFmtId="49" fontId="2" fillId="2" borderId="8" xfId="1" applyNumberFormat="1" applyFont="1" applyFill="1" applyBorder="1" applyAlignment="1" applyProtection="1">
      <alignment horizontal="center" vertical="center" wrapText="1"/>
    </xf>
    <xf numFmtId="0" fontId="3" fillId="2" borderId="0" xfId="1" applyFont="1" applyFill="1" applyAlignment="1">
      <alignment horizontal="center" vertical="center" wrapText="1"/>
    </xf>
    <xf numFmtId="0" fontId="6" fillId="2" borderId="2" xfId="1" applyNumberFormat="1" applyFont="1" applyFill="1" applyBorder="1" applyAlignment="1">
      <alignment horizontal="justify" vertical="center" wrapText="1"/>
    </xf>
    <xf numFmtId="165" fontId="2" fillId="2" borderId="4" xfId="2" applyNumberFormat="1" applyFont="1" applyFill="1" applyBorder="1" applyAlignment="1">
      <alignment horizontal="center" vertical="center" wrapText="1"/>
    </xf>
    <xf numFmtId="0" fontId="6" fillId="2" borderId="2" xfId="1" applyFont="1" applyFill="1" applyBorder="1" applyAlignment="1">
      <alignment horizontal="center" vertical="center"/>
    </xf>
    <xf numFmtId="49" fontId="4" fillId="2" borderId="2" xfId="5" applyNumberFormat="1" applyFont="1" applyFill="1" applyBorder="1" applyAlignment="1">
      <alignment horizontal="left" vertical="center" wrapText="1"/>
    </xf>
    <xf numFmtId="0" fontId="13" fillId="2" borderId="0" xfId="1" applyFont="1" applyFill="1" applyAlignment="1">
      <alignment horizontal="justify" vertical="center" wrapText="1"/>
    </xf>
    <xf numFmtId="0" fontId="14" fillId="2" borderId="0" xfId="1" applyFont="1" applyFill="1" applyAlignment="1">
      <alignment horizontal="center" vertical="center" wrapText="1"/>
    </xf>
    <xf numFmtId="165" fontId="2" fillId="2" borderId="0" xfId="2" applyNumberFormat="1" applyFont="1" applyFill="1" applyBorder="1" applyAlignment="1">
      <alignment horizontal="center" vertical="center" wrapText="1"/>
    </xf>
    <xf numFmtId="2" fontId="14" fillId="2" borderId="0" xfId="1" applyNumberFormat="1" applyFont="1" applyFill="1" applyAlignment="1">
      <alignment horizontal="center" vertical="center" wrapText="1"/>
    </xf>
    <xf numFmtId="0" fontId="2" fillId="0" borderId="0" xfId="0" applyFont="1" applyFill="1" applyAlignment="1">
      <alignment horizontal="left" vertical="center"/>
    </xf>
    <xf numFmtId="164" fontId="4" fillId="2" borderId="0" xfId="1" applyNumberFormat="1" applyFont="1" applyFill="1" applyBorder="1" applyAlignment="1">
      <alignment horizont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dimension ref="A1:IE357"/>
  <sheetViews>
    <sheetView tabSelected="1" zoomScaleNormal="100" workbookViewId="0">
      <selection activeCell="C11" sqref="C11"/>
    </sheetView>
  </sheetViews>
  <sheetFormatPr defaultRowHeight="18.75"/>
  <cols>
    <col min="1" max="1" width="30.140625" style="1" customWidth="1"/>
    <col min="2" max="2" width="66.85546875" style="64" customWidth="1"/>
    <col min="3" max="3" width="17.140625" style="65" customWidth="1"/>
    <col min="4" max="4" width="16.28515625" style="65" customWidth="1"/>
    <col min="5" max="5" width="15.140625" style="65" customWidth="1"/>
    <col min="6" max="6" width="10.140625" style="6" bestFit="1" customWidth="1"/>
    <col min="7" max="16384" width="9.140625" style="6"/>
  </cols>
  <sheetData>
    <row r="1" spans="1:237">
      <c r="D1" s="68" t="s">
        <v>377</v>
      </c>
    </row>
    <row r="2" spans="1:237">
      <c r="D2" s="68" t="s">
        <v>378</v>
      </c>
    </row>
    <row r="3" spans="1:237" s="3" customFormat="1" ht="15.75">
      <c r="A3" s="1"/>
      <c r="B3" s="1"/>
      <c r="C3" s="2"/>
      <c r="D3" s="68" t="s">
        <v>375</v>
      </c>
      <c r="E3" s="2"/>
    </row>
    <row r="4" spans="1:237" ht="15.75">
      <c r="B4" s="4"/>
      <c r="C4" s="5"/>
      <c r="D4" s="68" t="s">
        <v>376</v>
      </c>
      <c r="E4" s="5"/>
    </row>
    <row r="5" spans="1:237" ht="15.75">
      <c r="A5" s="69"/>
      <c r="B5" s="69"/>
      <c r="C5" s="69"/>
      <c r="D5" s="68" t="s">
        <v>379</v>
      </c>
      <c r="E5" s="7"/>
    </row>
    <row r="6" spans="1:237" ht="15" customHeight="1">
      <c r="A6" s="69" t="s">
        <v>0</v>
      </c>
      <c r="B6" s="69"/>
      <c r="C6" s="69"/>
      <c r="D6" s="7"/>
      <c r="E6" s="7"/>
    </row>
    <row r="7" spans="1:237" ht="15.75">
      <c r="A7" s="8"/>
      <c r="B7" s="8"/>
      <c r="C7" s="8"/>
      <c r="D7" s="8"/>
      <c r="E7" s="9"/>
    </row>
    <row r="8" spans="1:237" ht="40.5" customHeight="1">
      <c r="A8" s="10" t="s">
        <v>1</v>
      </c>
      <c r="B8" s="10" t="s">
        <v>2</v>
      </c>
      <c r="C8" s="10" t="s">
        <v>3</v>
      </c>
      <c r="D8" s="10" t="s">
        <v>4</v>
      </c>
      <c r="E8" s="10" t="s">
        <v>5</v>
      </c>
    </row>
    <row r="9" spans="1:237" s="14" customFormat="1" ht="15.75">
      <c r="A9" s="11" t="s">
        <v>6</v>
      </c>
      <c r="B9" s="12" t="s">
        <v>7</v>
      </c>
      <c r="C9" s="13">
        <f>SUM(C11:C16)</f>
        <v>1229570.0000000002</v>
      </c>
      <c r="D9" s="13">
        <f>SUM(D11:D16)</f>
        <v>1272164.2</v>
      </c>
      <c r="E9" s="13">
        <f>SUM(E11:E16)</f>
        <v>1326564.1000000001</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row>
    <row r="10" spans="1:237" ht="63">
      <c r="A10" s="15"/>
      <c r="B10" s="16" t="s">
        <v>8</v>
      </c>
      <c r="C10" s="17">
        <f>((C11+C12+C13+C14)*17.01514368/32.01514368)+C15+(C16*17.01514368/30.01514368)</f>
        <v>657134.0215232342</v>
      </c>
      <c r="D10" s="17">
        <f>((D11+D12+D13+D14)*17.05801761/32.05801761)+D15+(D16*17.05801761/30.05801761)</f>
        <v>680658.65959051857</v>
      </c>
      <c r="E10" s="17">
        <f>((E11+E12+E13+E14)*17.16330128/32.16330128)+E15+(E16*17.16330128/30.16330128)</f>
        <v>711730.31969583104</v>
      </c>
    </row>
    <row r="11" spans="1:237" ht="78.75">
      <c r="A11" s="70" t="s">
        <v>9</v>
      </c>
      <c r="B11" s="18" t="s">
        <v>10</v>
      </c>
      <c r="C11" s="19">
        <v>1094624.6000000001</v>
      </c>
      <c r="D11" s="20">
        <v>1134007.2</v>
      </c>
      <c r="E11" s="20">
        <v>1184998.6000000001</v>
      </c>
    </row>
    <row r="12" spans="1:237" ht="47.25">
      <c r="A12" s="71"/>
      <c r="B12" s="18" t="s">
        <v>11</v>
      </c>
      <c r="C12" s="19">
        <v>53089.9</v>
      </c>
      <c r="D12" s="20">
        <v>54171.1</v>
      </c>
      <c r="E12" s="20">
        <v>55327.199999999997</v>
      </c>
    </row>
    <row r="13" spans="1:237" ht="110.25">
      <c r="A13" s="21" t="s">
        <v>12</v>
      </c>
      <c r="B13" s="22" t="s">
        <v>13</v>
      </c>
      <c r="C13" s="19">
        <v>18507.099999999999</v>
      </c>
      <c r="D13" s="20">
        <v>18853.2</v>
      </c>
      <c r="E13" s="20">
        <v>19148.7</v>
      </c>
    </row>
    <row r="14" spans="1:237" ht="47.25">
      <c r="A14" s="21" t="s">
        <v>14</v>
      </c>
      <c r="B14" s="18" t="s">
        <v>15</v>
      </c>
      <c r="C14" s="19">
        <v>9124.5</v>
      </c>
      <c r="D14" s="20">
        <v>9341</v>
      </c>
      <c r="E14" s="20">
        <v>9647.5</v>
      </c>
    </row>
    <row r="15" spans="1:237" s="23" customFormat="1" ht="94.5">
      <c r="A15" s="21" t="s">
        <v>16</v>
      </c>
      <c r="B15" s="22" t="s">
        <v>17</v>
      </c>
      <c r="C15" s="19">
        <v>3999.1</v>
      </c>
      <c r="D15" s="20">
        <v>4085.4</v>
      </c>
      <c r="E15" s="20">
        <v>4184.6000000000004</v>
      </c>
    </row>
    <row r="16" spans="1:237" s="23" customFormat="1" ht="47.25">
      <c r="A16" s="21" t="s">
        <v>18</v>
      </c>
      <c r="B16" s="22" t="s">
        <v>19</v>
      </c>
      <c r="C16" s="19">
        <v>50224.800000000003</v>
      </c>
      <c r="D16" s="20">
        <v>51706.3</v>
      </c>
      <c r="E16" s="20">
        <v>53257.5</v>
      </c>
    </row>
    <row r="17" spans="1:237" ht="31.5">
      <c r="A17" s="24" t="s">
        <v>20</v>
      </c>
      <c r="B17" s="25" t="s">
        <v>21</v>
      </c>
      <c r="C17" s="13">
        <f>C18+C19+C20+C21</f>
        <v>28966.899999999998</v>
      </c>
      <c r="D17" s="13">
        <f>D18+D19+D20+D21</f>
        <v>28978</v>
      </c>
      <c r="E17" s="13">
        <f>E18+E19+E20+E21</f>
        <v>30506.799999999999</v>
      </c>
    </row>
    <row r="18" spans="1:237" ht="110.25">
      <c r="A18" s="21" t="s">
        <v>22</v>
      </c>
      <c r="B18" s="26" t="s">
        <v>23</v>
      </c>
      <c r="C18" s="19">
        <v>13096.9</v>
      </c>
      <c r="D18" s="19">
        <v>12964.7</v>
      </c>
      <c r="E18" s="19">
        <v>13431.7</v>
      </c>
    </row>
    <row r="19" spans="1:237" ht="126">
      <c r="A19" s="21" t="s">
        <v>24</v>
      </c>
      <c r="B19" s="26" t="s">
        <v>25</v>
      </c>
      <c r="C19" s="19">
        <v>72.5</v>
      </c>
      <c r="D19" s="19">
        <v>72.599999999999994</v>
      </c>
      <c r="E19" s="19">
        <v>77.599999999999994</v>
      </c>
    </row>
    <row r="20" spans="1:237" ht="126">
      <c r="A20" s="21" t="s">
        <v>26</v>
      </c>
      <c r="B20" s="26" t="s">
        <v>27</v>
      </c>
      <c r="C20" s="19">
        <v>17439.8</v>
      </c>
      <c r="D20" s="19">
        <v>17547.2</v>
      </c>
      <c r="E20" s="19">
        <v>18721.2</v>
      </c>
    </row>
    <row r="21" spans="1:237" s="23" customFormat="1" ht="110.25">
      <c r="A21" s="21" t="s">
        <v>28</v>
      </c>
      <c r="B21" s="26" t="s">
        <v>29</v>
      </c>
      <c r="C21" s="19">
        <v>-1642.3</v>
      </c>
      <c r="D21" s="19">
        <v>-1606.5</v>
      </c>
      <c r="E21" s="19">
        <v>-1723.7</v>
      </c>
    </row>
    <row r="22" spans="1:237" s="29" customFormat="1" ht="22.5" customHeight="1">
      <c r="A22" s="27" t="s">
        <v>30</v>
      </c>
      <c r="B22" s="28" t="s">
        <v>31</v>
      </c>
      <c r="C22" s="13">
        <f>C23+C27+C28+C29</f>
        <v>390590.4</v>
      </c>
      <c r="D22" s="13">
        <f>D23+D27+D28+D29</f>
        <v>378495.3</v>
      </c>
      <c r="E22" s="13">
        <f>E23+E27+E28+E29</f>
        <v>418900.1</v>
      </c>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row>
    <row r="23" spans="1:237" s="29" customFormat="1" ht="31.5">
      <c r="A23" s="11" t="s">
        <v>32</v>
      </c>
      <c r="B23" s="12" t="s">
        <v>33</v>
      </c>
      <c r="C23" s="13">
        <f>C24+C25+C26</f>
        <v>362100</v>
      </c>
      <c r="D23" s="13">
        <f>D24+D25+D26</f>
        <v>349262.39999999997</v>
      </c>
      <c r="E23" s="13">
        <f>E24+E25+E26</f>
        <v>389572.5</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row>
    <row r="24" spans="1:237" s="29" customFormat="1" ht="31.5">
      <c r="A24" s="10" t="s">
        <v>34</v>
      </c>
      <c r="B24" s="30" t="s">
        <v>35</v>
      </c>
      <c r="C24" s="19">
        <v>290300</v>
      </c>
      <c r="D24" s="19">
        <v>289095.09999999998</v>
      </c>
      <c r="E24" s="19">
        <v>324514.90000000002</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row>
    <row r="25" spans="1:237" ht="47.25">
      <c r="A25" s="10" t="s">
        <v>36</v>
      </c>
      <c r="B25" s="30" t="s">
        <v>37</v>
      </c>
      <c r="C25" s="19">
        <v>59.6</v>
      </c>
      <c r="D25" s="19">
        <v>67.3</v>
      </c>
      <c r="E25" s="19">
        <v>57.6</v>
      </c>
    </row>
    <row r="26" spans="1:237" ht="63">
      <c r="A26" s="10" t="s">
        <v>38</v>
      </c>
      <c r="B26" s="30" t="s">
        <v>39</v>
      </c>
      <c r="C26" s="19">
        <v>71740.399999999994</v>
      </c>
      <c r="D26" s="19">
        <v>60100</v>
      </c>
      <c r="E26" s="19">
        <v>65000</v>
      </c>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row>
    <row r="27" spans="1:237" ht="31.5">
      <c r="A27" s="10" t="s">
        <v>40</v>
      </c>
      <c r="B27" s="30" t="s">
        <v>41</v>
      </c>
      <c r="C27" s="19">
        <v>420</v>
      </c>
      <c r="D27" s="19">
        <v>200</v>
      </c>
      <c r="E27" s="19">
        <v>150</v>
      </c>
    </row>
    <row r="28" spans="1:237" s="23" customFormat="1" ht="15.75">
      <c r="A28" s="10" t="s">
        <v>42</v>
      </c>
      <c r="B28" s="30" t="s">
        <v>43</v>
      </c>
      <c r="C28" s="19">
        <v>510</v>
      </c>
      <c r="D28" s="19">
        <v>232.9</v>
      </c>
      <c r="E28" s="19">
        <v>327.60000000000002</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row>
    <row r="29" spans="1:237" ht="31.5">
      <c r="A29" s="10" t="s">
        <v>44</v>
      </c>
      <c r="B29" s="30" t="s">
        <v>45</v>
      </c>
      <c r="C29" s="19">
        <v>27560.400000000001</v>
      </c>
      <c r="D29" s="19">
        <v>28800</v>
      </c>
      <c r="E29" s="19">
        <v>28850</v>
      </c>
    </row>
    <row r="30" spans="1:237" s="23" customFormat="1" ht="15.75">
      <c r="A30" s="11" t="s">
        <v>46</v>
      </c>
      <c r="B30" s="31" t="s">
        <v>47</v>
      </c>
      <c r="C30" s="13">
        <f>C31+C32</f>
        <v>171000</v>
      </c>
      <c r="D30" s="13">
        <f>D31+D32</f>
        <v>167742.39999999999</v>
      </c>
      <c r="E30" s="13">
        <f>E31+E32</f>
        <v>168130.9</v>
      </c>
    </row>
    <row r="31" spans="1:237" s="23" customFormat="1" ht="47.25">
      <c r="A31" s="10" t="s">
        <v>48</v>
      </c>
      <c r="B31" s="30" t="s">
        <v>49</v>
      </c>
      <c r="C31" s="19">
        <v>68000</v>
      </c>
      <c r="D31" s="19">
        <v>64742.400000000001</v>
      </c>
      <c r="E31" s="19">
        <v>65130.9</v>
      </c>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row>
    <row r="32" spans="1:237" s="23" customFormat="1" ht="15.75">
      <c r="A32" s="10" t="s">
        <v>50</v>
      </c>
      <c r="B32" s="12" t="s">
        <v>51</v>
      </c>
      <c r="C32" s="13">
        <f>C33+C34</f>
        <v>103000</v>
      </c>
      <c r="D32" s="13">
        <f>D33+D34</f>
        <v>103000</v>
      </c>
      <c r="E32" s="13">
        <f>E33+E34</f>
        <v>103000</v>
      </c>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row>
    <row r="33" spans="1:237" s="23" customFormat="1" ht="31.5">
      <c r="A33" s="10" t="s">
        <v>52</v>
      </c>
      <c r="B33" s="30" t="s">
        <v>53</v>
      </c>
      <c r="C33" s="19">
        <v>90000</v>
      </c>
      <c r="D33" s="19">
        <v>90000</v>
      </c>
      <c r="E33" s="19">
        <v>90000</v>
      </c>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row>
    <row r="34" spans="1:237" s="23" customFormat="1" ht="31.5">
      <c r="A34" s="10" t="s">
        <v>54</v>
      </c>
      <c r="B34" s="30" t="s">
        <v>55</v>
      </c>
      <c r="C34" s="19">
        <v>13000</v>
      </c>
      <c r="D34" s="19">
        <v>13000</v>
      </c>
      <c r="E34" s="19">
        <v>13000</v>
      </c>
    </row>
    <row r="35" spans="1:237" ht="15.75">
      <c r="A35" s="11" t="s">
        <v>56</v>
      </c>
      <c r="B35" s="12" t="s">
        <v>57</v>
      </c>
      <c r="C35" s="13">
        <f>SUM(C36:C38)</f>
        <v>26791.399999999998</v>
      </c>
      <c r="D35" s="13">
        <f>SUM(D36:D38)</f>
        <v>25732.400000000001</v>
      </c>
      <c r="E35" s="13">
        <f>SUM(E36:E38)</f>
        <v>25707.4</v>
      </c>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row>
    <row r="36" spans="1:237" ht="47.25">
      <c r="A36" s="10" t="s">
        <v>58</v>
      </c>
      <c r="B36" s="30" t="s">
        <v>59</v>
      </c>
      <c r="C36" s="19">
        <v>26605.599999999999</v>
      </c>
      <c r="D36" s="19">
        <v>25650</v>
      </c>
      <c r="E36" s="19">
        <v>25650</v>
      </c>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row>
    <row r="37" spans="1:237" s="29" customFormat="1" ht="31.5">
      <c r="A37" s="10" t="s">
        <v>60</v>
      </c>
      <c r="B37" s="30" t="s">
        <v>61</v>
      </c>
      <c r="C37" s="19">
        <v>165</v>
      </c>
      <c r="D37" s="19">
        <v>60</v>
      </c>
      <c r="E37" s="19">
        <v>35</v>
      </c>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row>
    <row r="38" spans="1:237" ht="94.5">
      <c r="A38" s="10" t="s">
        <v>62</v>
      </c>
      <c r="B38" s="30" t="s">
        <v>63</v>
      </c>
      <c r="C38" s="19">
        <v>20.8</v>
      </c>
      <c r="D38" s="19">
        <v>22.4</v>
      </c>
      <c r="E38" s="19">
        <v>22.4</v>
      </c>
    </row>
    <row r="39" spans="1:237" ht="15.75">
      <c r="A39" s="32" t="s">
        <v>64</v>
      </c>
      <c r="B39" s="33"/>
      <c r="C39" s="13">
        <f>C9+C17+C22+C30+C35</f>
        <v>1846918.7000000002</v>
      </c>
      <c r="D39" s="13">
        <f>D9+D17+D22+D30+D35</f>
        <v>1873112.2999999998</v>
      </c>
      <c r="E39" s="13">
        <f>E9+E17+E22+E30+E35</f>
        <v>1969809.2999999998</v>
      </c>
    </row>
    <row r="40" spans="1:237" s="29" customFormat="1" ht="31.5">
      <c r="A40" s="11" t="s">
        <v>65</v>
      </c>
      <c r="B40" s="31" t="s">
        <v>66</v>
      </c>
      <c r="C40" s="13">
        <f>SUM(C41:C50)</f>
        <v>81105</v>
      </c>
      <c r="D40" s="13">
        <f>SUM(D41:D50)</f>
        <v>79657.899999999994</v>
      </c>
      <c r="E40" s="13">
        <f>SUM(E41:E50)</f>
        <v>79554.799999999988</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row>
    <row r="41" spans="1:237" s="29" customFormat="1" ht="78.75">
      <c r="A41" s="34" t="s">
        <v>67</v>
      </c>
      <c r="B41" s="35" t="s">
        <v>68</v>
      </c>
      <c r="C41" s="19">
        <v>52571.9</v>
      </c>
      <c r="D41" s="19">
        <v>52571.9</v>
      </c>
      <c r="E41" s="19">
        <v>52571.9</v>
      </c>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row>
    <row r="42" spans="1:237" s="29" customFormat="1" ht="78.75">
      <c r="A42" s="34" t="s">
        <v>69</v>
      </c>
      <c r="B42" s="35" t="s">
        <v>70</v>
      </c>
      <c r="C42" s="19">
        <v>8257.2000000000007</v>
      </c>
      <c r="D42" s="19">
        <v>8257.2000000000007</v>
      </c>
      <c r="E42" s="19">
        <v>8257.2000000000007</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row>
    <row r="43" spans="1:237" s="23" customFormat="1" ht="63">
      <c r="A43" s="34" t="s">
        <v>71</v>
      </c>
      <c r="B43" s="35" t="s">
        <v>72</v>
      </c>
      <c r="C43" s="19">
        <v>263.39999999999998</v>
      </c>
      <c r="D43" s="19">
        <v>263.39999999999998</v>
      </c>
      <c r="E43" s="19">
        <v>263.39999999999998</v>
      </c>
    </row>
    <row r="44" spans="1:237" s="23" customFormat="1" ht="63">
      <c r="A44" s="34" t="s">
        <v>73</v>
      </c>
      <c r="B44" s="35" t="s">
        <v>72</v>
      </c>
      <c r="C44" s="19">
        <v>11.2</v>
      </c>
      <c r="D44" s="19">
        <v>11.2</v>
      </c>
      <c r="E44" s="19">
        <v>11.2</v>
      </c>
    </row>
    <row r="45" spans="1:237" s="23" customFormat="1" ht="63">
      <c r="A45" s="34" t="s">
        <v>74</v>
      </c>
      <c r="B45" s="35" t="s">
        <v>72</v>
      </c>
      <c r="C45" s="19">
        <v>787</v>
      </c>
      <c r="D45" s="19">
        <v>787</v>
      </c>
      <c r="E45" s="19">
        <v>787</v>
      </c>
    </row>
    <row r="46" spans="1:237" s="23" customFormat="1" ht="63">
      <c r="A46" s="34" t="s">
        <v>75</v>
      </c>
      <c r="B46" s="35" t="s">
        <v>72</v>
      </c>
      <c r="C46" s="19">
        <v>176.2</v>
      </c>
      <c r="D46" s="19">
        <v>176.2</v>
      </c>
      <c r="E46" s="19">
        <v>176.2</v>
      </c>
    </row>
    <row r="47" spans="1:237" s="23" customFormat="1" ht="31.5">
      <c r="A47" s="34" t="s">
        <v>76</v>
      </c>
      <c r="B47" s="36" t="s">
        <v>77</v>
      </c>
      <c r="C47" s="19">
        <v>8920</v>
      </c>
      <c r="D47" s="19">
        <v>8920</v>
      </c>
      <c r="E47" s="19">
        <v>8920</v>
      </c>
    </row>
    <row r="48" spans="1:237" s="23" customFormat="1" ht="110.25">
      <c r="A48" s="34" t="s">
        <v>78</v>
      </c>
      <c r="B48" s="36" t="s">
        <v>79</v>
      </c>
      <c r="C48" s="19">
        <v>10.1</v>
      </c>
      <c r="D48" s="19"/>
      <c r="E48" s="19"/>
    </row>
    <row r="49" spans="1:236" s="23" customFormat="1" ht="47.25">
      <c r="A49" s="34" t="s">
        <v>80</v>
      </c>
      <c r="B49" s="35" t="s">
        <v>81</v>
      </c>
      <c r="C49" s="19">
        <v>1611</v>
      </c>
      <c r="D49" s="19">
        <v>330</v>
      </c>
      <c r="E49" s="19">
        <v>330</v>
      </c>
    </row>
    <row r="50" spans="1:236" s="23" customFormat="1" ht="78.75">
      <c r="A50" s="34" t="s">
        <v>82</v>
      </c>
      <c r="B50" s="30" t="s">
        <v>83</v>
      </c>
      <c r="C50" s="19">
        <v>8497</v>
      </c>
      <c r="D50" s="19">
        <v>8341</v>
      </c>
      <c r="E50" s="19">
        <v>8237.9</v>
      </c>
    </row>
    <row r="51" spans="1:236" s="23" customFormat="1" ht="15.75">
      <c r="A51" s="11" t="s">
        <v>84</v>
      </c>
      <c r="B51" s="12" t="s">
        <v>85</v>
      </c>
      <c r="C51" s="13">
        <f>SUM(C52:C54)</f>
        <v>3468.4</v>
      </c>
      <c r="D51" s="13">
        <f>SUM(D52:D54)</f>
        <v>3607.1</v>
      </c>
      <c r="E51" s="13">
        <f>SUM(E52:E54)</f>
        <v>3751.4</v>
      </c>
    </row>
    <row r="52" spans="1:236" s="37" customFormat="1" ht="63">
      <c r="A52" s="10" t="s">
        <v>86</v>
      </c>
      <c r="B52" s="30" t="s">
        <v>87</v>
      </c>
      <c r="C52" s="19">
        <v>1702.7</v>
      </c>
      <c r="D52" s="19">
        <v>1770.8</v>
      </c>
      <c r="E52" s="19">
        <v>1841.7</v>
      </c>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row>
    <row r="53" spans="1:236" s="37" customFormat="1" ht="63">
      <c r="A53" s="10" t="s">
        <v>88</v>
      </c>
      <c r="B53" s="30" t="s">
        <v>89</v>
      </c>
      <c r="C53" s="19">
        <v>598.29999999999995</v>
      </c>
      <c r="D53" s="19">
        <v>622.20000000000005</v>
      </c>
      <c r="E53" s="19">
        <v>647.1</v>
      </c>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row>
    <row r="54" spans="1:236" s="37" customFormat="1" ht="63">
      <c r="A54" s="10" t="s">
        <v>90</v>
      </c>
      <c r="B54" s="30" t="s">
        <v>91</v>
      </c>
      <c r="C54" s="19">
        <v>1167.4000000000001</v>
      </c>
      <c r="D54" s="19">
        <v>1214.0999999999999</v>
      </c>
      <c r="E54" s="19">
        <v>1262.5999999999999</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row>
    <row r="55" spans="1:236" s="37" customFormat="1" ht="31.5">
      <c r="A55" s="11" t="s">
        <v>92</v>
      </c>
      <c r="B55" s="12" t="s">
        <v>93</v>
      </c>
      <c r="C55" s="13">
        <f>C56+C61</f>
        <v>12616.3</v>
      </c>
      <c r="D55" s="13">
        <f>D56+D61</f>
        <v>10829.300000000001</v>
      </c>
      <c r="E55" s="13">
        <f>E56+E61</f>
        <v>10875.800000000001</v>
      </c>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row>
    <row r="56" spans="1:236" s="37" customFormat="1" ht="31.5">
      <c r="A56" s="10" t="s">
        <v>94</v>
      </c>
      <c r="B56" s="30" t="s">
        <v>95</v>
      </c>
      <c r="C56" s="13">
        <f>SUM(C57:C60)</f>
        <v>10535.9</v>
      </c>
      <c r="D56" s="13">
        <f>SUM(D57:D60)</f>
        <v>9158.7000000000007</v>
      </c>
      <c r="E56" s="13">
        <f>SUM(E57:E60)</f>
        <v>9158.7000000000007</v>
      </c>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row>
    <row r="57" spans="1:236" s="37" customFormat="1" ht="31.5">
      <c r="A57" s="10" t="s">
        <v>96</v>
      </c>
      <c r="B57" s="30" t="s">
        <v>95</v>
      </c>
      <c r="C57" s="19">
        <v>1375.8</v>
      </c>
      <c r="D57" s="19">
        <v>0</v>
      </c>
      <c r="E57" s="19">
        <v>0</v>
      </c>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row>
    <row r="58" spans="1:236" s="37" customFormat="1" ht="63">
      <c r="A58" s="10" t="s">
        <v>97</v>
      </c>
      <c r="B58" s="30" t="s">
        <v>98</v>
      </c>
      <c r="C58" s="19">
        <v>8200</v>
      </c>
      <c r="D58" s="19">
        <v>8200</v>
      </c>
      <c r="E58" s="19">
        <v>8200</v>
      </c>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row>
    <row r="59" spans="1:236" s="37" customFormat="1" ht="63">
      <c r="A59" s="10" t="s">
        <v>99</v>
      </c>
      <c r="B59" s="30" t="s">
        <v>98</v>
      </c>
      <c r="C59" s="19">
        <v>1.4</v>
      </c>
      <c r="D59" s="19"/>
      <c r="E59" s="19"/>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row>
    <row r="60" spans="1:236" s="37" customFormat="1" ht="31.5">
      <c r="A60" s="10" t="s">
        <v>100</v>
      </c>
      <c r="B60" s="30" t="s">
        <v>95</v>
      </c>
      <c r="C60" s="19">
        <v>958.7</v>
      </c>
      <c r="D60" s="19">
        <v>958.7</v>
      </c>
      <c r="E60" s="19">
        <v>958.7</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row>
    <row r="61" spans="1:236" s="37" customFormat="1" ht="15.75">
      <c r="A61" s="11" t="s">
        <v>101</v>
      </c>
      <c r="B61" s="12" t="s">
        <v>102</v>
      </c>
      <c r="C61" s="13">
        <f>C62+C66</f>
        <v>2080.3999999999996</v>
      </c>
      <c r="D61" s="13">
        <f>D62+D66</f>
        <v>1670.6</v>
      </c>
      <c r="E61" s="13">
        <f>E62+E66</f>
        <v>1717.1</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row>
    <row r="62" spans="1:236" ht="47.25">
      <c r="A62" s="10" t="s">
        <v>103</v>
      </c>
      <c r="B62" s="30" t="s">
        <v>104</v>
      </c>
      <c r="C62" s="19">
        <f>SUM(C63:C65)</f>
        <v>1226.8</v>
      </c>
      <c r="D62" s="19">
        <f>SUM(D63:D65)</f>
        <v>954.8</v>
      </c>
      <c r="E62" s="19">
        <f>SUM(E63:E65)</f>
        <v>1001.3000000000001</v>
      </c>
    </row>
    <row r="63" spans="1:236" ht="47.25">
      <c r="A63" s="10" t="s">
        <v>105</v>
      </c>
      <c r="B63" s="30" t="s">
        <v>104</v>
      </c>
      <c r="C63" s="19">
        <v>272.8</v>
      </c>
      <c r="D63" s="19">
        <v>128.4</v>
      </c>
      <c r="E63" s="19">
        <v>130.80000000000001</v>
      </c>
    </row>
    <row r="64" spans="1:236" ht="47.25">
      <c r="A64" s="10" t="s">
        <v>106</v>
      </c>
      <c r="B64" s="30" t="s">
        <v>104</v>
      </c>
      <c r="C64" s="19">
        <v>18.899999999999999</v>
      </c>
      <c r="D64" s="19">
        <v>18.899999999999999</v>
      </c>
      <c r="E64" s="19">
        <v>18.899999999999999</v>
      </c>
    </row>
    <row r="65" spans="1:6" ht="47.25">
      <c r="A65" s="10" t="s">
        <v>107</v>
      </c>
      <c r="B65" s="30" t="s">
        <v>104</v>
      </c>
      <c r="C65" s="19">
        <v>935.1</v>
      </c>
      <c r="D65" s="19">
        <v>807.5</v>
      </c>
      <c r="E65" s="19">
        <v>851.6</v>
      </c>
    </row>
    <row r="66" spans="1:6" ht="31.5">
      <c r="A66" s="10" t="s">
        <v>108</v>
      </c>
      <c r="B66" s="30" t="s">
        <v>109</v>
      </c>
      <c r="C66" s="19">
        <f>SUM(C67:C73)</f>
        <v>853.59999999999991</v>
      </c>
      <c r="D66" s="19">
        <f>D67+D72+D68</f>
        <v>715.8</v>
      </c>
      <c r="E66" s="19">
        <f>E67+E72+E68</f>
        <v>715.8</v>
      </c>
    </row>
    <row r="67" spans="1:6" ht="31.5">
      <c r="A67" s="10" t="s">
        <v>110</v>
      </c>
      <c r="B67" s="30" t="s">
        <v>109</v>
      </c>
      <c r="C67" s="19">
        <v>451.1</v>
      </c>
      <c r="D67" s="19">
        <v>451.1</v>
      </c>
      <c r="E67" s="19">
        <v>451.1</v>
      </c>
    </row>
    <row r="68" spans="1:6" ht="31.5">
      <c r="A68" s="10" t="s">
        <v>111</v>
      </c>
      <c r="B68" s="30" t="s">
        <v>109</v>
      </c>
      <c r="C68" s="19">
        <v>264.7</v>
      </c>
      <c r="D68" s="19">
        <v>264.7</v>
      </c>
      <c r="E68" s="19">
        <v>264.7</v>
      </c>
    </row>
    <row r="69" spans="1:6" ht="31.5">
      <c r="A69" s="10" t="s">
        <v>112</v>
      </c>
      <c r="B69" s="30" t="s">
        <v>109</v>
      </c>
      <c r="C69" s="19">
        <v>3.9</v>
      </c>
      <c r="D69" s="19"/>
      <c r="E69" s="19"/>
    </row>
    <row r="70" spans="1:6" ht="31.5">
      <c r="A70" s="10" t="s">
        <v>113</v>
      </c>
      <c r="B70" s="30" t="s">
        <v>109</v>
      </c>
      <c r="C70" s="19">
        <v>16.899999999999999</v>
      </c>
      <c r="D70" s="19"/>
      <c r="E70" s="19"/>
    </row>
    <row r="71" spans="1:6" ht="31.5">
      <c r="A71" s="10" t="s">
        <v>114</v>
      </c>
      <c r="B71" s="30" t="s">
        <v>109</v>
      </c>
      <c r="C71" s="19">
        <v>116.9</v>
      </c>
      <c r="D71" s="19"/>
      <c r="E71" s="19"/>
    </row>
    <row r="72" spans="1:6" ht="31.5">
      <c r="A72" s="10" t="s">
        <v>115</v>
      </c>
      <c r="B72" s="30" t="s">
        <v>109</v>
      </c>
      <c r="C72" s="19">
        <v>0</v>
      </c>
      <c r="D72" s="19">
        <v>0</v>
      </c>
      <c r="E72" s="19">
        <v>0</v>
      </c>
    </row>
    <row r="73" spans="1:6" ht="31.5">
      <c r="A73" s="10" t="s">
        <v>115</v>
      </c>
      <c r="B73" s="30" t="s">
        <v>109</v>
      </c>
      <c r="C73" s="19">
        <v>0.1</v>
      </c>
      <c r="D73" s="19"/>
      <c r="E73" s="19"/>
    </row>
    <row r="74" spans="1:6" ht="31.5">
      <c r="A74" s="11" t="s">
        <v>116</v>
      </c>
      <c r="B74" s="12" t="s">
        <v>117</v>
      </c>
      <c r="C74" s="13">
        <f>SUM(C75:C83)</f>
        <v>40933.4</v>
      </c>
      <c r="D74" s="13">
        <f>SUM(D75:D83)</f>
        <v>22048.2</v>
      </c>
      <c r="E74" s="13">
        <f>SUM(E75:E83)</f>
        <v>20494.2</v>
      </c>
    </row>
    <row r="75" spans="1:6" ht="78.75">
      <c r="A75" s="38" t="s">
        <v>118</v>
      </c>
      <c r="B75" s="30" t="s">
        <v>119</v>
      </c>
      <c r="C75" s="19">
        <v>17.8</v>
      </c>
      <c r="D75" s="19">
        <v>12.2</v>
      </c>
      <c r="E75" s="19">
        <v>12.2</v>
      </c>
      <c r="F75" s="39"/>
    </row>
    <row r="76" spans="1:6" ht="78.75">
      <c r="A76" s="38" t="s">
        <v>120</v>
      </c>
      <c r="B76" s="30" t="s">
        <v>119</v>
      </c>
      <c r="C76" s="19">
        <v>4.4000000000000004</v>
      </c>
      <c r="D76" s="19">
        <v>3.5</v>
      </c>
      <c r="E76" s="19">
        <v>3.5</v>
      </c>
      <c r="F76" s="39"/>
    </row>
    <row r="77" spans="1:6" ht="94.5">
      <c r="A77" s="10" t="s">
        <v>121</v>
      </c>
      <c r="B77" s="30" t="s">
        <v>122</v>
      </c>
      <c r="C77" s="19">
        <v>7777.8</v>
      </c>
      <c r="D77" s="19">
        <v>4850.3999999999996</v>
      </c>
      <c r="E77" s="19">
        <v>3296.4</v>
      </c>
    </row>
    <row r="78" spans="1:6" ht="78.75">
      <c r="A78" s="10" t="s">
        <v>123</v>
      </c>
      <c r="B78" s="36" t="s">
        <v>124</v>
      </c>
      <c r="C78" s="19">
        <v>1.7</v>
      </c>
      <c r="D78" s="19"/>
      <c r="E78" s="19"/>
    </row>
    <row r="79" spans="1:6" ht="94.5">
      <c r="A79" s="10" t="s">
        <v>125</v>
      </c>
      <c r="B79" s="30" t="s">
        <v>126</v>
      </c>
      <c r="C79" s="19">
        <v>382.1</v>
      </c>
      <c r="D79" s="19">
        <v>382.1</v>
      </c>
      <c r="E79" s="19">
        <v>382.1</v>
      </c>
    </row>
    <row r="80" spans="1:6" ht="47.25">
      <c r="A80" s="34" t="s">
        <v>127</v>
      </c>
      <c r="B80" s="30" t="s">
        <v>128</v>
      </c>
      <c r="C80" s="19">
        <v>15949.6</v>
      </c>
      <c r="D80" s="19">
        <v>12780</v>
      </c>
      <c r="E80" s="19">
        <v>12780</v>
      </c>
    </row>
    <row r="81" spans="1:239" ht="63">
      <c r="A81" s="34" t="s">
        <v>129</v>
      </c>
      <c r="B81" s="30" t="s">
        <v>130</v>
      </c>
      <c r="C81" s="19">
        <v>800</v>
      </c>
      <c r="D81" s="19">
        <v>800</v>
      </c>
      <c r="E81" s="19">
        <v>800</v>
      </c>
    </row>
    <row r="82" spans="1:239" ht="78.75">
      <c r="A82" s="34" t="s">
        <v>131</v>
      </c>
      <c r="B82" s="36" t="s">
        <v>132</v>
      </c>
      <c r="C82" s="19">
        <v>6000</v>
      </c>
      <c r="D82" s="19">
        <v>3220</v>
      </c>
      <c r="E82" s="19">
        <v>3220</v>
      </c>
    </row>
    <row r="83" spans="1:239" ht="47.25">
      <c r="A83" s="34" t="s">
        <v>133</v>
      </c>
      <c r="B83" s="36" t="s">
        <v>134</v>
      </c>
      <c r="C83" s="19">
        <v>10000</v>
      </c>
      <c r="D83" s="19">
        <v>0</v>
      </c>
      <c r="E83" s="19">
        <v>0</v>
      </c>
    </row>
    <row r="84" spans="1:239" ht="15.75">
      <c r="A84" s="11" t="s">
        <v>135</v>
      </c>
      <c r="B84" s="12" t="s">
        <v>136</v>
      </c>
      <c r="C84" s="40">
        <f>SUM(C85:C118)</f>
        <v>8642</v>
      </c>
      <c r="D84" s="40">
        <f>SUM(D85:D118)</f>
        <v>5607.2</v>
      </c>
      <c r="E84" s="40">
        <f>SUM(E85:E118)</f>
        <v>5607.2</v>
      </c>
    </row>
    <row r="85" spans="1:239" ht="78.75">
      <c r="A85" s="38" t="s">
        <v>137</v>
      </c>
      <c r="B85" s="30" t="s">
        <v>138</v>
      </c>
      <c r="C85" s="20">
        <v>65.3</v>
      </c>
      <c r="D85" s="20">
        <v>65.3</v>
      </c>
      <c r="E85" s="20">
        <v>65.3</v>
      </c>
    </row>
    <row r="86" spans="1:239" ht="78.75">
      <c r="A86" s="38" t="s">
        <v>139</v>
      </c>
      <c r="B86" s="30" t="s">
        <v>138</v>
      </c>
      <c r="C86" s="20">
        <v>30.8</v>
      </c>
      <c r="D86" s="20">
        <v>30.8</v>
      </c>
      <c r="E86" s="20">
        <v>30.8</v>
      </c>
    </row>
    <row r="87" spans="1:239" ht="94.5">
      <c r="A87" s="38" t="s">
        <v>140</v>
      </c>
      <c r="B87" s="36" t="s">
        <v>141</v>
      </c>
      <c r="C87" s="20">
        <v>61.4</v>
      </c>
      <c r="D87" s="20">
        <v>61.4</v>
      </c>
      <c r="E87" s="20">
        <v>61.4</v>
      </c>
    </row>
    <row r="88" spans="1:239" ht="94.5">
      <c r="A88" s="38" t="s">
        <v>142</v>
      </c>
      <c r="B88" s="36" t="s">
        <v>141</v>
      </c>
      <c r="C88" s="20">
        <v>128.69999999999999</v>
      </c>
      <c r="D88" s="20">
        <v>128.69999999999999</v>
      </c>
      <c r="E88" s="20">
        <v>128.69999999999999</v>
      </c>
    </row>
    <row r="89" spans="1:239" ht="78.75">
      <c r="A89" s="41" t="s">
        <v>143</v>
      </c>
      <c r="B89" s="42" t="s">
        <v>144</v>
      </c>
      <c r="C89" s="20">
        <v>5.0999999999999996</v>
      </c>
      <c r="D89" s="20">
        <v>5.0999999999999996</v>
      </c>
      <c r="E89" s="20">
        <v>5.0999999999999996</v>
      </c>
    </row>
    <row r="90" spans="1:239" ht="78.75">
      <c r="A90" s="41" t="s">
        <v>145</v>
      </c>
      <c r="B90" s="42" t="s">
        <v>144</v>
      </c>
      <c r="C90" s="20">
        <v>15.7</v>
      </c>
      <c r="D90" s="20">
        <v>10.9</v>
      </c>
      <c r="E90" s="20">
        <v>10.9</v>
      </c>
    </row>
    <row r="91" spans="1:239" ht="78.75">
      <c r="A91" s="34" t="s">
        <v>146</v>
      </c>
      <c r="B91" s="30" t="s">
        <v>147</v>
      </c>
      <c r="C91" s="20">
        <v>70</v>
      </c>
      <c r="D91" s="20">
        <v>70</v>
      </c>
      <c r="E91" s="20">
        <v>70</v>
      </c>
    </row>
    <row r="92" spans="1:239" ht="94.5">
      <c r="A92" s="41" t="s">
        <v>148</v>
      </c>
      <c r="B92" s="42" t="s">
        <v>149</v>
      </c>
      <c r="C92" s="20">
        <v>24.9</v>
      </c>
      <c r="D92" s="20">
        <v>24.9</v>
      </c>
      <c r="E92" s="20">
        <v>24.9</v>
      </c>
    </row>
    <row r="93" spans="1:239" ht="78.75">
      <c r="A93" s="41" t="s">
        <v>150</v>
      </c>
      <c r="B93" s="43" t="s">
        <v>151</v>
      </c>
      <c r="C93" s="20">
        <v>70</v>
      </c>
      <c r="D93" s="20">
        <v>70</v>
      </c>
      <c r="E93" s="20">
        <v>70</v>
      </c>
    </row>
    <row r="94" spans="1:239" ht="78.75">
      <c r="A94" s="41" t="s">
        <v>152</v>
      </c>
      <c r="B94" s="42" t="s">
        <v>153</v>
      </c>
      <c r="C94" s="20">
        <v>7.5</v>
      </c>
      <c r="D94" s="20">
        <v>7.5</v>
      </c>
      <c r="E94" s="20">
        <v>7.5</v>
      </c>
    </row>
    <row r="95" spans="1:239" s="29" customFormat="1" ht="78.75">
      <c r="A95" s="44" t="s">
        <v>154</v>
      </c>
      <c r="B95" s="42" t="s">
        <v>155</v>
      </c>
      <c r="C95" s="20">
        <v>0</v>
      </c>
      <c r="D95" s="20">
        <v>0</v>
      </c>
      <c r="E95" s="20">
        <v>0</v>
      </c>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row>
    <row r="96" spans="1:239" s="29" customFormat="1" ht="94.5">
      <c r="A96" s="44" t="s">
        <v>156</v>
      </c>
      <c r="B96" s="42" t="s">
        <v>157</v>
      </c>
      <c r="C96" s="20">
        <v>298</v>
      </c>
      <c r="D96" s="20">
        <v>252</v>
      </c>
      <c r="E96" s="20">
        <v>252</v>
      </c>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row>
    <row r="97" spans="1:239" s="23" customFormat="1" ht="126">
      <c r="A97" s="44" t="s">
        <v>158</v>
      </c>
      <c r="B97" s="42" t="s">
        <v>159</v>
      </c>
      <c r="C97" s="20">
        <v>88.2</v>
      </c>
      <c r="D97" s="20">
        <v>38.299999999999997</v>
      </c>
      <c r="E97" s="20">
        <v>38.299999999999997</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row>
    <row r="98" spans="1:239" s="23" customFormat="1" ht="110.25">
      <c r="A98" s="44" t="s">
        <v>160</v>
      </c>
      <c r="B98" s="42" t="s">
        <v>161</v>
      </c>
      <c r="C98" s="20">
        <v>15</v>
      </c>
      <c r="D98" s="20"/>
      <c r="E98" s="20"/>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row>
    <row r="99" spans="1:239" s="23" customFormat="1" ht="94.5">
      <c r="A99" s="44" t="s">
        <v>162</v>
      </c>
      <c r="B99" s="42" t="s">
        <v>163</v>
      </c>
      <c r="C99" s="20">
        <v>9</v>
      </c>
      <c r="D99" s="20">
        <v>9</v>
      </c>
      <c r="E99" s="20">
        <v>9</v>
      </c>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row>
    <row r="100" spans="1:239" s="23" customFormat="1" ht="78.75">
      <c r="A100" s="44" t="s">
        <v>164</v>
      </c>
      <c r="B100" s="42" t="s">
        <v>165</v>
      </c>
      <c r="C100" s="20">
        <v>0</v>
      </c>
      <c r="D100" s="20">
        <v>0.1</v>
      </c>
      <c r="E100" s="20">
        <v>0.1</v>
      </c>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row>
    <row r="101" spans="1:239" s="23" customFormat="1" ht="78.75">
      <c r="A101" s="34" t="s">
        <v>166</v>
      </c>
      <c r="B101" s="30" t="s">
        <v>165</v>
      </c>
      <c r="C101" s="20">
        <v>381.1</v>
      </c>
      <c r="D101" s="20">
        <v>381.1</v>
      </c>
      <c r="E101" s="20">
        <v>381.1</v>
      </c>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row>
    <row r="102" spans="1:239" ht="94.5">
      <c r="A102" s="34" t="s">
        <v>167</v>
      </c>
      <c r="B102" s="30" t="s">
        <v>168</v>
      </c>
      <c r="C102" s="20">
        <v>36</v>
      </c>
      <c r="D102" s="20">
        <v>36</v>
      </c>
      <c r="E102" s="20">
        <v>36</v>
      </c>
    </row>
    <row r="103" spans="1:239" ht="94.5">
      <c r="A103" s="34" t="s">
        <v>169</v>
      </c>
      <c r="B103" s="30" t="s">
        <v>170</v>
      </c>
      <c r="C103" s="20">
        <v>432</v>
      </c>
      <c r="D103" s="20">
        <v>432</v>
      </c>
      <c r="E103" s="20">
        <v>432</v>
      </c>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c r="GS103" s="23"/>
      <c r="GT103" s="23"/>
      <c r="GU103" s="23"/>
      <c r="GV103" s="23"/>
      <c r="GW103" s="23"/>
      <c r="GX103" s="23"/>
      <c r="GY103" s="23"/>
      <c r="GZ103" s="23"/>
      <c r="HA103" s="23"/>
      <c r="HB103" s="23"/>
      <c r="HC103" s="23"/>
      <c r="HD103" s="23"/>
      <c r="HE103" s="23"/>
      <c r="HF103" s="23"/>
      <c r="HG103" s="23"/>
      <c r="HH103" s="23"/>
      <c r="HI103" s="23"/>
      <c r="HJ103" s="23"/>
      <c r="HK103" s="23"/>
      <c r="HL103" s="23"/>
      <c r="HM103" s="23"/>
      <c r="HN103" s="23"/>
      <c r="HO103" s="23"/>
      <c r="HP103" s="23"/>
      <c r="HQ103" s="23"/>
      <c r="HR103" s="23"/>
      <c r="HS103" s="23"/>
      <c r="HT103" s="23"/>
      <c r="HU103" s="23"/>
      <c r="HV103" s="23"/>
      <c r="HW103" s="23"/>
      <c r="HX103" s="23"/>
      <c r="HY103" s="23"/>
      <c r="HZ103" s="23"/>
      <c r="IA103" s="23"/>
      <c r="IB103" s="23"/>
      <c r="IC103" s="23"/>
      <c r="ID103" s="23"/>
      <c r="IE103" s="23"/>
    </row>
    <row r="104" spans="1:239" s="23" customFormat="1" ht="47.25">
      <c r="A104" s="44" t="s">
        <v>171</v>
      </c>
      <c r="B104" s="42" t="s">
        <v>172</v>
      </c>
      <c r="C104" s="20">
        <v>89.3</v>
      </c>
      <c r="D104" s="20">
        <v>89.3</v>
      </c>
      <c r="E104" s="20">
        <v>89.3</v>
      </c>
    </row>
    <row r="105" spans="1:239" s="45" customFormat="1" ht="78.75">
      <c r="A105" s="44" t="s">
        <v>173</v>
      </c>
      <c r="B105" s="42" t="s">
        <v>174</v>
      </c>
      <c r="C105" s="20">
        <v>685.5</v>
      </c>
      <c r="D105" s="20">
        <v>0</v>
      </c>
      <c r="E105" s="20">
        <v>0</v>
      </c>
      <c r="F105" s="6"/>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c r="FO105" s="23"/>
      <c r="FP105" s="23"/>
      <c r="FQ105" s="23"/>
      <c r="FR105" s="23"/>
      <c r="FS105" s="23"/>
      <c r="FT105" s="23"/>
      <c r="FU105" s="23"/>
      <c r="FV105" s="23"/>
      <c r="FW105" s="23"/>
      <c r="FX105" s="23"/>
      <c r="FY105" s="23"/>
      <c r="FZ105" s="23"/>
      <c r="GA105" s="23"/>
      <c r="GB105" s="23"/>
      <c r="GC105" s="23"/>
      <c r="GD105" s="23"/>
      <c r="GE105" s="23"/>
      <c r="GF105" s="23"/>
      <c r="GG105" s="23"/>
      <c r="GH105" s="23"/>
      <c r="GI105" s="23"/>
      <c r="GJ105" s="23"/>
      <c r="GK105" s="23"/>
      <c r="GL105" s="23"/>
      <c r="GM105" s="23"/>
      <c r="GN105" s="23"/>
      <c r="GO105" s="23"/>
      <c r="GP105" s="23"/>
      <c r="GQ105" s="23"/>
      <c r="GR105" s="23"/>
      <c r="GS105" s="23"/>
      <c r="GT105" s="23"/>
      <c r="GU105" s="23"/>
      <c r="GV105" s="23"/>
      <c r="GW105" s="23"/>
      <c r="GX105" s="23"/>
      <c r="GY105" s="23"/>
      <c r="GZ105" s="23"/>
      <c r="HA105" s="23"/>
      <c r="HB105" s="23"/>
      <c r="HC105" s="23"/>
      <c r="HD105" s="23"/>
      <c r="HE105" s="23"/>
      <c r="HF105" s="23"/>
      <c r="HG105" s="23"/>
      <c r="HH105" s="23"/>
      <c r="HI105" s="23"/>
      <c r="HJ105" s="23"/>
      <c r="HK105" s="23"/>
      <c r="HL105" s="23"/>
      <c r="HM105" s="23"/>
      <c r="HN105" s="23"/>
      <c r="HO105" s="23"/>
      <c r="HP105" s="23"/>
      <c r="HQ105" s="23"/>
      <c r="HR105" s="23"/>
      <c r="HS105" s="23"/>
      <c r="HT105" s="23"/>
      <c r="HU105" s="23"/>
      <c r="HV105" s="23"/>
      <c r="HW105" s="23"/>
      <c r="HX105" s="23"/>
      <c r="HY105" s="23"/>
      <c r="HZ105" s="23"/>
      <c r="IA105" s="23"/>
      <c r="IB105" s="23"/>
      <c r="IC105" s="23"/>
      <c r="ID105" s="23"/>
      <c r="IE105" s="23"/>
    </row>
    <row r="106" spans="1:239" s="45" customFormat="1" ht="78.75">
      <c r="A106" s="34" t="s">
        <v>175</v>
      </c>
      <c r="B106" s="30" t="s">
        <v>176</v>
      </c>
      <c r="C106" s="20">
        <v>4067.9</v>
      </c>
      <c r="D106" s="20">
        <v>2160.1999999999998</v>
      </c>
      <c r="E106" s="20">
        <v>2160.1999999999998</v>
      </c>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c r="GU106" s="23"/>
      <c r="GV106" s="23"/>
      <c r="GW106" s="23"/>
      <c r="GX106" s="23"/>
      <c r="GY106" s="23"/>
      <c r="GZ106" s="23"/>
      <c r="HA106" s="23"/>
      <c r="HB106" s="23"/>
      <c r="HC106" s="23"/>
      <c r="HD106" s="23"/>
      <c r="HE106" s="23"/>
      <c r="HF106" s="23"/>
      <c r="HG106" s="23"/>
      <c r="HH106" s="23"/>
      <c r="HI106" s="23"/>
      <c r="HJ106" s="23"/>
      <c r="HK106" s="23"/>
      <c r="HL106" s="23"/>
      <c r="HM106" s="23"/>
      <c r="HN106" s="23"/>
      <c r="HO106" s="23"/>
      <c r="HP106" s="23"/>
      <c r="HQ106" s="23"/>
      <c r="HR106" s="23"/>
      <c r="HS106" s="23"/>
      <c r="HT106" s="23"/>
      <c r="HU106" s="23"/>
      <c r="HV106" s="23"/>
      <c r="HW106" s="23"/>
      <c r="HX106" s="23"/>
      <c r="HY106" s="23"/>
      <c r="HZ106" s="23"/>
      <c r="IA106" s="23"/>
      <c r="IB106" s="23"/>
      <c r="IC106" s="23"/>
      <c r="ID106" s="23"/>
      <c r="IE106" s="23"/>
    </row>
    <row r="107" spans="1:239" s="45" customFormat="1" ht="47.25">
      <c r="A107" s="46" t="s">
        <v>177</v>
      </c>
      <c r="B107" s="47" t="s">
        <v>178</v>
      </c>
      <c r="C107" s="20">
        <v>40.6</v>
      </c>
      <c r="D107" s="20"/>
      <c r="E107" s="20"/>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3"/>
      <c r="HQ107" s="23"/>
      <c r="HR107" s="23"/>
      <c r="HS107" s="23"/>
      <c r="HT107" s="23"/>
      <c r="HU107" s="23"/>
      <c r="HV107" s="23"/>
      <c r="HW107" s="23"/>
      <c r="HX107" s="23"/>
      <c r="HY107" s="23"/>
      <c r="HZ107" s="23"/>
      <c r="IA107" s="23"/>
      <c r="IB107" s="23"/>
      <c r="IC107" s="23"/>
      <c r="ID107" s="23"/>
      <c r="IE107" s="23"/>
    </row>
    <row r="108" spans="1:239" s="45" customFormat="1" ht="47.25">
      <c r="A108" s="46" t="s">
        <v>179</v>
      </c>
      <c r="B108" s="47" t="s">
        <v>178</v>
      </c>
      <c r="C108" s="20">
        <v>115.3</v>
      </c>
      <c r="D108" s="20"/>
      <c r="E108" s="20"/>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row>
    <row r="109" spans="1:239" s="45" customFormat="1" ht="47.25">
      <c r="A109" s="46" t="s">
        <v>180</v>
      </c>
      <c r="B109" s="47" t="s">
        <v>178</v>
      </c>
      <c r="C109" s="20">
        <v>9.3000000000000007</v>
      </c>
      <c r="D109" s="20"/>
      <c r="E109" s="20"/>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row>
    <row r="110" spans="1:239" s="45" customFormat="1" ht="157.5">
      <c r="A110" s="44" t="s">
        <v>181</v>
      </c>
      <c r="B110" s="42" t="s">
        <v>182</v>
      </c>
      <c r="C110" s="20">
        <v>17.399999999999999</v>
      </c>
      <c r="D110" s="20">
        <v>17.399999999999999</v>
      </c>
      <c r="E110" s="20">
        <v>17.399999999999999</v>
      </c>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row>
    <row r="111" spans="1:239" s="45" customFormat="1" ht="63">
      <c r="A111" s="44" t="s">
        <v>183</v>
      </c>
      <c r="B111" s="42" t="s">
        <v>184</v>
      </c>
      <c r="C111" s="20">
        <v>14.8</v>
      </c>
      <c r="D111" s="20"/>
      <c r="E111" s="20"/>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row>
    <row r="112" spans="1:239" s="45" customFormat="1" ht="63">
      <c r="A112" s="34" t="s">
        <v>185</v>
      </c>
      <c r="B112" s="30" t="s">
        <v>186</v>
      </c>
      <c r="C112" s="20">
        <v>0.5</v>
      </c>
      <c r="D112" s="20">
        <v>0.5</v>
      </c>
      <c r="E112" s="20">
        <v>0.5</v>
      </c>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row>
    <row r="113" spans="1:239" s="45" customFormat="1" ht="63">
      <c r="A113" s="34" t="s">
        <v>187</v>
      </c>
      <c r="B113" s="30" t="s">
        <v>186</v>
      </c>
      <c r="C113" s="20">
        <v>60</v>
      </c>
      <c r="D113" s="20">
        <v>60</v>
      </c>
      <c r="E113" s="20">
        <v>60</v>
      </c>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3"/>
      <c r="HQ113" s="23"/>
      <c r="HR113" s="23"/>
      <c r="HS113" s="23"/>
      <c r="HT113" s="23"/>
      <c r="HU113" s="23"/>
      <c r="HV113" s="23"/>
      <c r="HW113" s="23"/>
      <c r="HX113" s="23"/>
      <c r="HY113" s="23"/>
      <c r="HZ113" s="23"/>
      <c r="IA113" s="23"/>
      <c r="IB113" s="23"/>
      <c r="IC113" s="23"/>
      <c r="ID113" s="23"/>
      <c r="IE113" s="23"/>
    </row>
    <row r="114" spans="1:239" s="45" customFormat="1" ht="63">
      <c r="A114" s="34" t="s">
        <v>188</v>
      </c>
      <c r="B114" s="30" t="s">
        <v>186</v>
      </c>
      <c r="C114" s="20">
        <v>400</v>
      </c>
      <c r="D114" s="20">
        <v>400</v>
      </c>
      <c r="E114" s="20">
        <v>400</v>
      </c>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row>
    <row r="115" spans="1:239" s="45" customFormat="1" ht="63">
      <c r="A115" s="34" t="s">
        <v>189</v>
      </c>
      <c r="B115" s="30" t="s">
        <v>186</v>
      </c>
      <c r="C115" s="20">
        <v>1000</v>
      </c>
      <c r="D115" s="20">
        <v>1000</v>
      </c>
      <c r="E115" s="20">
        <v>1000</v>
      </c>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3"/>
      <c r="HQ115" s="23"/>
      <c r="HR115" s="23"/>
      <c r="HS115" s="23"/>
      <c r="HT115" s="23"/>
      <c r="HU115" s="23"/>
      <c r="HV115" s="23"/>
      <c r="HW115" s="23"/>
      <c r="HX115" s="23"/>
      <c r="HY115" s="23"/>
      <c r="HZ115" s="23"/>
      <c r="IA115" s="23"/>
      <c r="IB115" s="23"/>
      <c r="IC115" s="23"/>
      <c r="ID115" s="23"/>
      <c r="IE115" s="23"/>
    </row>
    <row r="116" spans="1:239" s="49" customFormat="1" ht="78.75">
      <c r="A116" s="34" t="s">
        <v>190</v>
      </c>
      <c r="B116" s="30" t="s">
        <v>191</v>
      </c>
      <c r="C116" s="20">
        <v>150</v>
      </c>
      <c r="D116" s="20">
        <v>150</v>
      </c>
      <c r="E116" s="20">
        <v>150</v>
      </c>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48"/>
      <c r="HC116" s="48"/>
      <c r="HD116" s="48"/>
      <c r="HE116" s="48"/>
      <c r="HF116" s="48"/>
      <c r="HG116" s="48"/>
      <c r="HH116" s="48"/>
      <c r="HI116" s="48"/>
      <c r="HJ116" s="48"/>
      <c r="HK116" s="48"/>
      <c r="HL116" s="48"/>
      <c r="HM116" s="48"/>
      <c r="HN116" s="48"/>
      <c r="HO116" s="48"/>
      <c r="HP116" s="48"/>
      <c r="HQ116" s="48"/>
      <c r="HR116" s="48"/>
      <c r="HS116" s="48"/>
      <c r="HT116" s="48"/>
      <c r="HU116" s="48"/>
      <c r="HV116" s="48"/>
      <c r="HW116" s="48"/>
      <c r="HX116" s="48"/>
      <c r="HY116" s="48"/>
      <c r="HZ116" s="48"/>
      <c r="IA116" s="48"/>
      <c r="IB116" s="48"/>
      <c r="IC116" s="48"/>
      <c r="ID116" s="48"/>
      <c r="IE116" s="48"/>
    </row>
    <row r="117" spans="1:239" s="45" customFormat="1" ht="94.5">
      <c r="A117" s="50" t="s">
        <v>192</v>
      </c>
      <c r="B117" s="30" t="s">
        <v>193</v>
      </c>
      <c r="C117" s="20">
        <v>106.7</v>
      </c>
      <c r="D117" s="20">
        <v>106.7</v>
      </c>
      <c r="E117" s="20">
        <v>106.7</v>
      </c>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3"/>
      <c r="HQ117" s="23"/>
      <c r="HR117" s="23"/>
      <c r="HS117" s="23"/>
      <c r="HT117" s="23"/>
      <c r="HU117" s="23"/>
      <c r="HV117" s="23"/>
      <c r="HW117" s="23"/>
      <c r="HX117" s="23"/>
      <c r="HY117" s="23"/>
      <c r="HZ117" s="23"/>
      <c r="IA117" s="23"/>
      <c r="IB117" s="23"/>
      <c r="IC117" s="23"/>
      <c r="ID117" s="23"/>
      <c r="IE117" s="23"/>
    </row>
    <row r="118" spans="1:239" s="45" customFormat="1" ht="94.5">
      <c r="A118" s="50" t="s">
        <v>194</v>
      </c>
      <c r="B118" s="30" t="s">
        <v>193</v>
      </c>
      <c r="C118" s="20">
        <v>146</v>
      </c>
      <c r="D118" s="20">
        <v>0</v>
      </c>
      <c r="E118" s="20">
        <v>0</v>
      </c>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c r="GS118" s="23"/>
      <c r="GT118" s="23"/>
      <c r="GU118" s="23"/>
      <c r="GV118" s="23"/>
      <c r="GW118" s="23"/>
      <c r="GX118" s="23"/>
      <c r="GY118" s="23"/>
      <c r="GZ118" s="23"/>
      <c r="HA118" s="23"/>
      <c r="HB118" s="23"/>
      <c r="HC118" s="23"/>
      <c r="HD118" s="23"/>
      <c r="HE118" s="23"/>
      <c r="HF118" s="23"/>
      <c r="HG118" s="23"/>
      <c r="HH118" s="23"/>
      <c r="HI118" s="23"/>
      <c r="HJ118" s="23"/>
      <c r="HK118" s="23"/>
      <c r="HL118" s="23"/>
      <c r="HM118" s="23"/>
      <c r="HN118" s="23"/>
      <c r="HO118" s="23"/>
      <c r="HP118" s="23"/>
      <c r="HQ118" s="23"/>
      <c r="HR118" s="23"/>
      <c r="HS118" s="23"/>
      <c r="HT118" s="23"/>
      <c r="HU118" s="23"/>
      <c r="HV118" s="23"/>
      <c r="HW118" s="23"/>
      <c r="HX118" s="23"/>
      <c r="HY118" s="23"/>
      <c r="HZ118" s="23"/>
      <c r="IA118" s="23"/>
      <c r="IB118" s="23"/>
      <c r="IC118" s="23"/>
      <c r="ID118" s="23"/>
      <c r="IE118" s="23"/>
    </row>
    <row r="119" spans="1:239" s="45" customFormat="1" ht="15.75">
      <c r="A119" s="11" t="s">
        <v>195</v>
      </c>
      <c r="B119" s="12" t="s">
        <v>196</v>
      </c>
      <c r="C119" s="13">
        <f>C120</f>
        <v>686.9</v>
      </c>
      <c r="D119" s="13">
        <f>D120</f>
        <v>356.8</v>
      </c>
      <c r="E119" s="13">
        <f>E120</f>
        <v>334.1</v>
      </c>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3"/>
      <c r="HQ119" s="23"/>
      <c r="HR119" s="23"/>
      <c r="HS119" s="23"/>
      <c r="HT119" s="23"/>
      <c r="HU119" s="23"/>
      <c r="HV119" s="23"/>
      <c r="HW119" s="23"/>
      <c r="HX119" s="23"/>
      <c r="HY119" s="23"/>
      <c r="HZ119" s="23"/>
      <c r="IA119" s="23"/>
      <c r="IB119" s="23"/>
      <c r="IC119" s="23"/>
    </row>
    <row r="120" spans="1:239" s="45" customFormat="1" ht="15.75">
      <c r="A120" s="10" t="s">
        <v>197</v>
      </c>
      <c r="B120" s="30" t="s">
        <v>198</v>
      </c>
      <c r="C120" s="19">
        <v>686.9</v>
      </c>
      <c r="D120" s="19">
        <v>356.8</v>
      </c>
      <c r="E120" s="19">
        <v>334.1</v>
      </c>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c r="GS120" s="23"/>
      <c r="GT120" s="23"/>
      <c r="GU120" s="23"/>
      <c r="GV120" s="23"/>
      <c r="GW120" s="23"/>
      <c r="GX120" s="23"/>
      <c r="GY120" s="23"/>
      <c r="GZ120" s="23"/>
      <c r="HA120" s="23"/>
      <c r="HB120" s="23"/>
      <c r="HC120" s="23"/>
      <c r="HD120" s="23"/>
      <c r="HE120" s="23"/>
      <c r="HF120" s="23"/>
      <c r="HG120" s="23"/>
      <c r="HH120" s="23"/>
      <c r="HI120" s="23"/>
      <c r="HJ120" s="23"/>
      <c r="HK120" s="23"/>
      <c r="HL120" s="23"/>
      <c r="HM120" s="23"/>
      <c r="HN120" s="23"/>
      <c r="HO120" s="23"/>
      <c r="HP120" s="23"/>
      <c r="HQ120" s="23"/>
      <c r="HR120" s="23"/>
      <c r="HS120" s="23"/>
      <c r="HT120" s="23"/>
      <c r="HU120" s="23"/>
      <c r="HV120" s="23"/>
      <c r="HW120" s="23"/>
      <c r="HX120" s="23"/>
      <c r="HY120" s="23"/>
      <c r="HZ120" s="23"/>
      <c r="IA120" s="23"/>
      <c r="IB120" s="23"/>
      <c r="IC120" s="23"/>
    </row>
    <row r="121" spans="1:239" s="45" customFormat="1" ht="15.75">
      <c r="A121" s="72" t="s">
        <v>199</v>
      </c>
      <c r="B121" s="73"/>
      <c r="C121" s="13">
        <f>C119+C84+C74+C55+C51+C40</f>
        <v>147452</v>
      </c>
      <c r="D121" s="13">
        <f>D119+D84+D74+D55+D51+D40</f>
        <v>122106.5</v>
      </c>
      <c r="E121" s="13">
        <f>E119+E84+E74+E55+E51+E40</f>
        <v>120617.5</v>
      </c>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c r="GS121" s="23"/>
      <c r="GT121" s="23"/>
      <c r="GU121" s="23"/>
      <c r="GV121" s="23"/>
      <c r="GW121" s="23"/>
      <c r="GX121" s="23"/>
      <c r="GY121" s="23"/>
      <c r="GZ121" s="23"/>
      <c r="HA121" s="23"/>
      <c r="HB121" s="23"/>
      <c r="HC121" s="23"/>
      <c r="HD121" s="23"/>
      <c r="HE121" s="23"/>
      <c r="HF121" s="23"/>
      <c r="HG121" s="23"/>
      <c r="HH121" s="23"/>
      <c r="HI121" s="23"/>
      <c r="HJ121" s="23"/>
      <c r="HK121" s="23"/>
      <c r="HL121" s="23"/>
      <c r="HM121" s="23"/>
      <c r="HN121" s="23"/>
      <c r="HO121" s="23"/>
      <c r="HP121" s="23"/>
      <c r="HQ121" s="23"/>
      <c r="HR121" s="23"/>
      <c r="HS121" s="23"/>
      <c r="HT121" s="23"/>
      <c r="HU121" s="23"/>
      <c r="HV121" s="23"/>
      <c r="HW121" s="23"/>
      <c r="HX121" s="23"/>
      <c r="HY121" s="23"/>
      <c r="HZ121" s="23"/>
      <c r="IA121" s="23"/>
      <c r="IB121" s="23"/>
      <c r="IC121" s="23"/>
    </row>
    <row r="122" spans="1:239" s="45" customFormat="1" ht="15.75">
      <c r="A122" s="11" t="s">
        <v>200</v>
      </c>
      <c r="B122" s="51" t="s">
        <v>201</v>
      </c>
      <c r="C122" s="13">
        <f>C121+C39</f>
        <v>1994370.7000000002</v>
      </c>
      <c r="D122" s="13">
        <f>D121+D39</f>
        <v>1995218.7999999998</v>
      </c>
      <c r="E122" s="13">
        <f>E121+E39</f>
        <v>2090426.7999999998</v>
      </c>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c r="FO122" s="23"/>
      <c r="FP122" s="23"/>
      <c r="FQ122" s="23"/>
      <c r="FR122" s="23"/>
      <c r="FS122" s="23"/>
      <c r="FT122" s="23"/>
      <c r="FU122" s="23"/>
      <c r="FV122" s="23"/>
      <c r="FW122" s="23"/>
      <c r="FX122" s="23"/>
      <c r="FY122" s="23"/>
      <c r="FZ122" s="23"/>
      <c r="GA122" s="23"/>
      <c r="GB122" s="23"/>
      <c r="GC122" s="23"/>
      <c r="GD122" s="23"/>
      <c r="GE122" s="23"/>
      <c r="GF122" s="23"/>
      <c r="GG122" s="23"/>
      <c r="GH122" s="23"/>
      <c r="GI122" s="23"/>
      <c r="GJ122" s="23"/>
      <c r="GK122" s="23"/>
      <c r="GL122" s="23"/>
      <c r="GM122" s="23"/>
      <c r="GN122" s="23"/>
      <c r="GO122" s="23"/>
      <c r="GP122" s="23"/>
      <c r="GQ122" s="23"/>
      <c r="GR122" s="23"/>
      <c r="GS122" s="23"/>
      <c r="GT122" s="23"/>
      <c r="GU122" s="23"/>
      <c r="GV122" s="23"/>
      <c r="GW122" s="23"/>
      <c r="GX122" s="23"/>
      <c r="GY122" s="23"/>
      <c r="GZ122" s="23"/>
      <c r="HA122" s="23"/>
      <c r="HB122" s="23"/>
      <c r="HC122" s="23"/>
      <c r="HD122" s="23"/>
      <c r="HE122" s="23"/>
      <c r="HF122" s="23"/>
      <c r="HG122" s="23"/>
      <c r="HH122" s="23"/>
      <c r="HI122" s="23"/>
      <c r="HJ122" s="23"/>
      <c r="HK122" s="23"/>
      <c r="HL122" s="23"/>
      <c r="HM122" s="23"/>
      <c r="HN122" s="23"/>
      <c r="HO122" s="23"/>
      <c r="HP122" s="23"/>
      <c r="HQ122" s="23"/>
      <c r="HR122" s="23"/>
      <c r="HS122" s="23"/>
      <c r="HT122" s="23"/>
      <c r="HU122" s="23"/>
      <c r="HV122" s="23"/>
      <c r="HW122" s="23"/>
      <c r="HX122" s="23"/>
      <c r="HY122" s="23"/>
      <c r="HZ122" s="23"/>
      <c r="IA122" s="23"/>
      <c r="IB122" s="23"/>
      <c r="IC122" s="23"/>
    </row>
    <row r="123" spans="1:239" s="45" customFormat="1" ht="47.25">
      <c r="A123" s="11" t="s">
        <v>202</v>
      </c>
      <c r="B123" s="51" t="s">
        <v>203</v>
      </c>
      <c r="C123" s="13">
        <f>C124+C129+C183+C226</f>
        <v>5604236.3999999985</v>
      </c>
      <c r="D123" s="13">
        <f>D124+D129+D183+D226</f>
        <v>3798580.399999999</v>
      </c>
      <c r="E123" s="13">
        <f>E124+E129+E183+E226</f>
        <v>3978667.1999999997</v>
      </c>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c r="FO123" s="23"/>
      <c r="FP123" s="23"/>
      <c r="FQ123" s="23"/>
      <c r="FR123" s="23"/>
      <c r="FS123" s="23"/>
      <c r="FT123" s="23"/>
      <c r="FU123" s="23"/>
      <c r="FV123" s="23"/>
      <c r="FW123" s="23"/>
      <c r="FX123" s="23"/>
      <c r="FY123" s="23"/>
      <c r="FZ123" s="23"/>
      <c r="GA123" s="23"/>
      <c r="GB123" s="23"/>
      <c r="GC123" s="23"/>
      <c r="GD123" s="23"/>
      <c r="GE123" s="23"/>
      <c r="GF123" s="23"/>
      <c r="GG123" s="23"/>
      <c r="GH123" s="23"/>
      <c r="GI123" s="23"/>
      <c r="GJ123" s="23"/>
      <c r="GK123" s="23"/>
      <c r="GL123" s="23"/>
      <c r="GM123" s="23"/>
      <c r="GN123" s="23"/>
      <c r="GO123" s="23"/>
      <c r="GP123" s="23"/>
      <c r="GQ123" s="23"/>
      <c r="GR123" s="23"/>
      <c r="GS123" s="23"/>
      <c r="GT123" s="23"/>
      <c r="GU123" s="23"/>
      <c r="GV123" s="23"/>
      <c r="GW123" s="23"/>
      <c r="GX123" s="23"/>
      <c r="GY123" s="23"/>
      <c r="GZ123" s="23"/>
      <c r="HA123" s="23"/>
      <c r="HB123" s="23"/>
      <c r="HC123" s="23"/>
      <c r="HD123" s="23"/>
      <c r="HE123" s="23"/>
      <c r="HF123" s="23"/>
      <c r="HG123" s="23"/>
      <c r="HH123" s="23"/>
      <c r="HI123" s="23"/>
      <c r="HJ123" s="23"/>
      <c r="HK123" s="23"/>
      <c r="HL123" s="23"/>
      <c r="HM123" s="23"/>
      <c r="HN123" s="23"/>
      <c r="HO123" s="23"/>
      <c r="HP123" s="23"/>
      <c r="HQ123" s="23"/>
      <c r="HR123" s="23"/>
      <c r="HS123" s="23"/>
      <c r="HT123" s="23"/>
      <c r="HU123" s="23"/>
      <c r="HV123" s="23"/>
      <c r="HW123" s="23"/>
      <c r="HX123" s="23"/>
      <c r="HY123" s="23"/>
      <c r="HZ123" s="23"/>
      <c r="IA123" s="23"/>
      <c r="IB123" s="23"/>
      <c r="IC123" s="23"/>
    </row>
    <row r="124" spans="1:239" s="45" customFormat="1" ht="31.5">
      <c r="A124" s="11" t="s">
        <v>204</v>
      </c>
      <c r="B124" s="12" t="s">
        <v>205</v>
      </c>
      <c r="C124" s="13">
        <f>SUM(C125:C128)</f>
        <v>531531.6</v>
      </c>
      <c r="D124" s="13">
        <f>SUM(D125:D127)</f>
        <v>169384.2</v>
      </c>
      <c r="E124" s="13">
        <f>SUM(E125:E127)</f>
        <v>158937.20000000001</v>
      </c>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c r="GS124" s="23"/>
      <c r="GT124" s="23"/>
      <c r="GU124" s="23"/>
      <c r="GV124" s="23"/>
      <c r="GW124" s="23"/>
      <c r="GX124" s="23"/>
      <c r="GY124" s="23"/>
      <c r="GZ124" s="23"/>
      <c r="HA124" s="23"/>
      <c r="HB124" s="23"/>
      <c r="HC124" s="23"/>
      <c r="HD124" s="23"/>
      <c r="HE124" s="23"/>
      <c r="HF124" s="23"/>
      <c r="HG124" s="23"/>
      <c r="HH124" s="23"/>
      <c r="HI124" s="23"/>
      <c r="HJ124" s="23"/>
      <c r="HK124" s="23"/>
      <c r="HL124" s="23"/>
      <c r="HM124" s="23"/>
      <c r="HN124" s="23"/>
      <c r="HO124" s="23"/>
      <c r="HP124" s="23"/>
      <c r="HQ124" s="23"/>
      <c r="HR124" s="23"/>
      <c r="HS124" s="23"/>
      <c r="HT124" s="23"/>
      <c r="HU124" s="23"/>
      <c r="HV124" s="23"/>
      <c r="HW124" s="23"/>
      <c r="HX124" s="23"/>
      <c r="HY124" s="23"/>
      <c r="HZ124" s="23"/>
      <c r="IA124" s="23"/>
      <c r="IB124" s="23"/>
      <c r="IC124" s="23"/>
    </row>
    <row r="125" spans="1:239" s="45" customFormat="1" ht="47.25">
      <c r="A125" s="10" t="s">
        <v>206</v>
      </c>
      <c r="B125" s="30" t="s">
        <v>207</v>
      </c>
      <c r="C125" s="19">
        <v>296644</v>
      </c>
      <c r="D125" s="19">
        <v>129197</v>
      </c>
      <c r="E125" s="19">
        <v>118750</v>
      </c>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c r="GS125" s="23"/>
      <c r="GT125" s="23"/>
      <c r="GU125" s="23"/>
      <c r="GV125" s="23"/>
      <c r="GW125" s="23"/>
      <c r="GX125" s="23"/>
      <c r="GY125" s="23"/>
      <c r="GZ125" s="23"/>
      <c r="HA125" s="23"/>
      <c r="HB125" s="23"/>
      <c r="HC125" s="23"/>
      <c r="HD125" s="23"/>
      <c r="HE125" s="23"/>
      <c r="HF125" s="23"/>
      <c r="HG125" s="23"/>
      <c r="HH125" s="23"/>
      <c r="HI125" s="23"/>
      <c r="HJ125" s="23"/>
      <c r="HK125" s="23"/>
      <c r="HL125" s="23"/>
      <c r="HM125" s="23"/>
      <c r="HN125" s="23"/>
      <c r="HO125" s="23"/>
      <c r="HP125" s="23"/>
      <c r="HQ125" s="23"/>
      <c r="HR125" s="23"/>
      <c r="HS125" s="23"/>
      <c r="HT125" s="23"/>
      <c r="HU125" s="23"/>
      <c r="HV125" s="23"/>
      <c r="HW125" s="23"/>
      <c r="HX125" s="23"/>
      <c r="HY125" s="23"/>
      <c r="HZ125" s="23"/>
      <c r="IA125" s="23"/>
      <c r="IB125" s="23"/>
      <c r="IC125" s="23"/>
    </row>
    <row r="126" spans="1:239" s="45" customFormat="1" ht="31.5">
      <c r="A126" s="10" t="s">
        <v>208</v>
      </c>
      <c r="B126" s="30" t="s">
        <v>209</v>
      </c>
      <c r="C126" s="19">
        <v>187670.5</v>
      </c>
      <c r="D126" s="19"/>
      <c r="E126" s="19"/>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c r="FE126" s="23"/>
      <c r="FF126" s="23"/>
      <c r="FG126" s="23"/>
      <c r="FH126" s="23"/>
      <c r="FI126" s="23"/>
      <c r="FJ126" s="23"/>
      <c r="FK126" s="23"/>
      <c r="FL126" s="23"/>
      <c r="FM126" s="23"/>
      <c r="FN126" s="23"/>
      <c r="FO126" s="23"/>
      <c r="FP126" s="23"/>
      <c r="FQ126" s="23"/>
      <c r="FR126" s="23"/>
      <c r="FS126" s="23"/>
      <c r="FT126" s="23"/>
      <c r="FU126" s="23"/>
      <c r="FV126" s="23"/>
      <c r="FW126" s="23"/>
      <c r="FX126" s="23"/>
      <c r="FY126" s="23"/>
      <c r="FZ126" s="23"/>
      <c r="GA126" s="23"/>
      <c r="GB126" s="23"/>
      <c r="GC126" s="23"/>
      <c r="GD126" s="23"/>
      <c r="GE126" s="23"/>
      <c r="GF126" s="23"/>
      <c r="GG126" s="23"/>
      <c r="GH126" s="23"/>
      <c r="GI126" s="23"/>
      <c r="GJ126" s="23"/>
      <c r="GK126" s="23"/>
      <c r="GL126" s="23"/>
      <c r="GM126" s="23"/>
      <c r="GN126" s="23"/>
      <c r="GO126" s="23"/>
      <c r="GP126" s="23"/>
      <c r="GQ126" s="23"/>
      <c r="GR126" s="23"/>
      <c r="GS126" s="23"/>
      <c r="GT126" s="23"/>
      <c r="GU126" s="23"/>
      <c r="GV126" s="23"/>
      <c r="GW126" s="23"/>
      <c r="GX126" s="23"/>
      <c r="GY126" s="23"/>
      <c r="GZ126" s="23"/>
      <c r="HA126" s="23"/>
      <c r="HB126" s="23"/>
      <c r="HC126" s="23"/>
      <c r="HD126" s="23"/>
      <c r="HE126" s="23"/>
      <c r="HF126" s="23"/>
      <c r="HG126" s="23"/>
      <c r="HH126" s="23"/>
      <c r="HI126" s="23"/>
      <c r="HJ126" s="23"/>
      <c r="HK126" s="23"/>
      <c r="HL126" s="23"/>
      <c r="HM126" s="23"/>
      <c r="HN126" s="23"/>
      <c r="HO126" s="23"/>
      <c r="HP126" s="23"/>
      <c r="HQ126" s="23"/>
      <c r="HR126" s="23"/>
      <c r="HS126" s="23"/>
      <c r="HT126" s="23"/>
      <c r="HU126" s="23"/>
      <c r="HV126" s="23"/>
      <c r="HW126" s="23"/>
      <c r="HX126" s="23"/>
      <c r="HY126" s="23"/>
      <c r="HZ126" s="23"/>
      <c r="IA126" s="23"/>
      <c r="IB126" s="23"/>
      <c r="IC126" s="23"/>
    </row>
    <row r="127" spans="1:239" s="45" customFormat="1" ht="47.25">
      <c r="A127" s="10" t="s">
        <v>210</v>
      </c>
      <c r="B127" s="30" t="s">
        <v>211</v>
      </c>
      <c r="C127" s="19">
        <v>40187.199999999997</v>
      </c>
      <c r="D127" s="19">
        <v>40187.199999999997</v>
      </c>
      <c r="E127" s="19">
        <v>40187.199999999997</v>
      </c>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c r="FE127" s="23"/>
      <c r="FF127" s="23"/>
      <c r="FG127" s="23"/>
      <c r="FH127" s="23"/>
      <c r="FI127" s="23"/>
      <c r="FJ127" s="23"/>
      <c r="FK127" s="23"/>
      <c r="FL127" s="23"/>
      <c r="FM127" s="23"/>
      <c r="FN127" s="23"/>
      <c r="FO127" s="23"/>
      <c r="FP127" s="23"/>
      <c r="FQ127" s="23"/>
      <c r="FR127" s="23"/>
      <c r="FS127" s="23"/>
      <c r="FT127" s="23"/>
      <c r="FU127" s="23"/>
      <c r="FV127" s="23"/>
      <c r="FW127" s="23"/>
      <c r="FX127" s="23"/>
      <c r="FY127" s="23"/>
      <c r="FZ127" s="23"/>
      <c r="GA127" s="23"/>
      <c r="GB127" s="23"/>
      <c r="GC127" s="23"/>
      <c r="GD127" s="23"/>
      <c r="GE127" s="23"/>
      <c r="GF127" s="23"/>
      <c r="GG127" s="23"/>
      <c r="GH127" s="23"/>
      <c r="GI127" s="23"/>
      <c r="GJ127" s="23"/>
      <c r="GK127" s="23"/>
      <c r="GL127" s="23"/>
      <c r="GM127" s="23"/>
      <c r="GN127" s="23"/>
      <c r="GO127" s="23"/>
      <c r="GP127" s="23"/>
      <c r="GQ127" s="23"/>
      <c r="GR127" s="23"/>
      <c r="GS127" s="23"/>
      <c r="GT127" s="23"/>
      <c r="GU127" s="23"/>
      <c r="GV127" s="23"/>
      <c r="GW127" s="23"/>
      <c r="GX127" s="23"/>
      <c r="GY127" s="23"/>
      <c r="GZ127" s="23"/>
      <c r="HA127" s="23"/>
      <c r="HB127" s="23"/>
      <c r="HC127" s="23"/>
      <c r="HD127" s="23"/>
      <c r="HE127" s="23"/>
      <c r="HF127" s="23"/>
      <c r="HG127" s="23"/>
      <c r="HH127" s="23"/>
      <c r="HI127" s="23"/>
      <c r="HJ127" s="23"/>
      <c r="HK127" s="23"/>
      <c r="HL127" s="23"/>
      <c r="HM127" s="23"/>
      <c r="HN127" s="23"/>
      <c r="HO127" s="23"/>
      <c r="HP127" s="23"/>
      <c r="HQ127" s="23"/>
      <c r="HR127" s="23"/>
      <c r="HS127" s="23"/>
      <c r="HT127" s="23"/>
      <c r="HU127" s="23"/>
      <c r="HV127" s="23"/>
      <c r="HW127" s="23"/>
      <c r="HX127" s="23"/>
      <c r="HY127" s="23"/>
      <c r="HZ127" s="23"/>
      <c r="IA127" s="23"/>
      <c r="IB127" s="23"/>
      <c r="IC127" s="23"/>
    </row>
    <row r="128" spans="1:239" s="45" customFormat="1" ht="47.25">
      <c r="A128" s="44" t="s">
        <v>212</v>
      </c>
      <c r="B128" s="47" t="s">
        <v>213</v>
      </c>
      <c r="C128" s="19">
        <v>7029.9</v>
      </c>
      <c r="D128" s="19"/>
      <c r="E128" s="19"/>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c r="FE128" s="23"/>
      <c r="FF128" s="23"/>
      <c r="FG128" s="23"/>
      <c r="FH128" s="23"/>
      <c r="FI128" s="23"/>
      <c r="FJ128" s="23"/>
      <c r="FK128" s="23"/>
      <c r="FL128" s="23"/>
      <c r="FM128" s="23"/>
      <c r="FN128" s="23"/>
      <c r="FO128" s="23"/>
      <c r="FP128" s="23"/>
      <c r="FQ128" s="23"/>
      <c r="FR128" s="23"/>
      <c r="FS128" s="23"/>
      <c r="FT128" s="23"/>
      <c r="FU128" s="23"/>
      <c r="FV128" s="23"/>
      <c r="FW128" s="23"/>
      <c r="FX128" s="23"/>
      <c r="FY128" s="23"/>
      <c r="FZ128" s="23"/>
      <c r="GA128" s="23"/>
      <c r="GB128" s="23"/>
      <c r="GC128" s="23"/>
      <c r="GD128" s="23"/>
      <c r="GE128" s="23"/>
      <c r="GF128" s="23"/>
      <c r="GG128" s="23"/>
      <c r="GH128" s="23"/>
      <c r="GI128" s="23"/>
      <c r="GJ128" s="23"/>
      <c r="GK128" s="23"/>
      <c r="GL128" s="23"/>
      <c r="GM128" s="23"/>
      <c r="GN128" s="23"/>
      <c r="GO128" s="23"/>
      <c r="GP128" s="23"/>
      <c r="GQ128" s="23"/>
      <c r="GR128" s="23"/>
      <c r="GS128" s="23"/>
      <c r="GT128" s="23"/>
      <c r="GU128" s="23"/>
      <c r="GV128" s="23"/>
      <c r="GW128" s="23"/>
      <c r="GX128" s="23"/>
      <c r="GY128" s="23"/>
      <c r="GZ128" s="23"/>
      <c r="HA128" s="23"/>
      <c r="HB128" s="23"/>
      <c r="HC128" s="23"/>
      <c r="HD128" s="23"/>
      <c r="HE128" s="23"/>
      <c r="HF128" s="23"/>
      <c r="HG128" s="23"/>
      <c r="HH128" s="23"/>
      <c r="HI128" s="23"/>
      <c r="HJ128" s="23"/>
      <c r="HK128" s="23"/>
      <c r="HL128" s="23"/>
      <c r="HM128" s="23"/>
      <c r="HN128" s="23"/>
      <c r="HO128" s="23"/>
      <c r="HP128" s="23"/>
      <c r="HQ128" s="23"/>
      <c r="HR128" s="23"/>
      <c r="HS128" s="23"/>
      <c r="HT128" s="23"/>
      <c r="HU128" s="23"/>
      <c r="HV128" s="23"/>
      <c r="HW128" s="23"/>
      <c r="HX128" s="23"/>
      <c r="HY128" s="23"/>
      <c r="HZ128" s="23"/>
      <c r="IA128" s="23"/>
      <c r="IB128" s="23"/>
      <c r="IC128" s="23"/>
    </row>
    <row r="129" spans="1:237" ht="31.5">
      <c r="A129" s="11" t="s">
        <v>214</v>
      </c>
      <c r="B129" s="12" t="s">
        <v>215</v>
      </c>
      <c r="C129" s="13">
        <f>SUM(C130:C182)</f>
        <v>2217585.7999999993</v>
      </c>
      <c r="D129" s="13">
        <f>SUM(D130:D182)</f>
        <v>734388.20000000007</v>
      </c>
      <c r="E129" s="13">
        <f>SUM(E130:E182)</f>
        <v>863463.20000000019</v>
      </c>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c r="FE129" s="23"/>
      <c r="FF129" s="23"/>
      <c r="FG129" s="23"/>
      <c r="FH129" s="23"/>
      <c r="FI129" s="23"/>
      <c r="FJ129" s="23"/>
      <c r="FK129" s="23"/>
      <c r="FL129" s="23"/>
      <c r="FM129" s="23"/>
      <c r="FN129" s="23"/>
      <c r="FO129" s="23"/>
      <c r="FP129" s="23"/>
      <c r="FQ129" s="23"/>
      <c r="FR129" s="23"/>
      <c r="FS129" s="23"/>
      <c r="FT129" s="23"/>
      <c r="FU129" s="23"/>
      <c r="FV129" s="23"/>
      <c r="FW129" s="23"/>
      <c r="FX129" s="23"/>
      <c r="FY129" s="23"/>
      <c r="FZ129" s="23"/>
      <c r="GA129" s="23"/>
      <c r="GB129" s="23"/>
      <c r="GC129" s="23"/>
      <c r="GD129" s="23"/>
      <c r="GE129" s="23"/>
      <c r="GF129" s="23"/>
      <c r="GG129" s="23"/>
      <c r="GH129" s="23"/>
      <c r="GI129" s="23"/>
      <c r="GJ129" s="23"/>
      <c r="GK129" s="23"/>
      <c r="GL129" s="23"/>
      <c r="GM129" s="23"/>
      <c r="GN129" s="23"/>
      <c r="GO129" s="23"/>
      <c r="GP129" s="23"/>
      <c r="GQ129" s="23"/>
      <c r="GR129" s="23"/>
      <c r="GS129" s="23"/>
      <c r="GT129" s="23"/>
      <c r="GU129" s="23"/>
      <c r="GV129" s="23"/>
      <c r="GW129" s="23"/>
      <c r="GX129" s="23"/>
      <c r="GY129" s="23"/>
      <c r="GZ129" s="23"/>
      <c r="HA129" s="23"/>
      <c r="HB129" s="23"/>
      <c r="HC129" s="23"/>
      <c r="HD129" s="23"/>
      <c r="HE129" s="23"/>
      <c r="HF129" s="23"/>
      <c r="HG129" s="23"/>
      <c r="HH129" s="23"/>
      <c r="HI129" s="23"/>
      <c r="HJ129" s="23"/>
      <c r="HK129" s="23"/>
      <c r="HL129" s="23"/>
      <c r="HM129" s="23"/>
      <c r="HN129" s="23"/>
      <c r="HO129" s="23"/>
      <c r="HP129" s="23"/>
      <c r="HQ129" s="23"/>
      <c r="HR129" s="23"/>
      <c r="HS129" s="23"/>
      <c r="HT129" s="23"/>
      <c r="HU129" s="23"/>
      <c r="HV129" s="23"/>
      <c r="HW129" s="23"/>
      <c r="HX129" s="23"/>
      <c r="HY129" s="23"/>
      <c r="HZ129" s="23"/>
      <c r="IA129" s="23"/>
      <c r="IB129" s="23"/>
      <c r="IC129" s="23"/>
    </row>
    <row r="130" spans="1:237" ht="94.5">
      <c r="A130" s="10" t="s">
        <v>216</v>
      </c>
      <c r="B130" s="30" t="s">
        <v>217</v>
      </c>
      <c r="C130" s="19">
        <v>202083.3</v>
      </c>
      <c r="D130" s="20">
        <v>87353.3</v>
      </c>
      <c r="E130" s="20">
        <v>87353.3</v>
      </c>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c r="FE130" s="23"/>
      <c r="FF130" s="23"/>
      <c r="FG130" s="23"/>
      <c r="FH130" s="23"/>
      <c r="FI130" s="23"/>
      <c r="FJ130" s="23"/>
      <c r="FK130" s="23"/>
      <c r="FL130" s="23"/>
      <c r="FM130" s="23"/>
      <c r="FN130" s="23"/>
      <c r="FO130" s="23"/>
      <c r="FP130" s="23"/>
      <c r="FQ130" s="23"/>
      <c r="FR130" s="23"/>
      <c r="FS130" s="23"/>
      <c r="FT130" s="23"/>
      <c r="FU130" s="23"/>
      <c r="FV130" s="23"/>
      <c r="FW130" s="23"/>
      <c r="FX130" s="23"/>
      <c r="FY130" s="23"/>
      <c r="FZ130" s="23"/>
      <c r="GA130" s="23"/>
      <c r="GB130" s="23"/>
      <c r="GC130" s="23"/>
      <c r="GD130" s="23"/>
      <c r="GE130" s="23"/>
      <c r="GF130" s="23"/>
      <c r="GG130" s="23"/>
      <c r="GH130" s="23"/>
      <c r="GI130" s="23"/>
      <c r="GJ130" s="23"/>
      <c r="GK130" s="23"/>
      <c r="GL130" s="23"/>
      <c r="GM130" s="23"/>
      <c r="GN130" s="23"/>
      <c r="GO130" s="23"/>
      <c r="GP130" s="23"/>
      <c r="GQ130" s="23"/>
      <c r="GR130" s="23"/>
      <c r="GS130" s="23"/>
      <c r="GT130" s="23"/>
      <c r="GU130" s="23"/>
      <c r="GV130" s="23"/>
      <c r="GW130" s="23"/>
      <c r="GX130" s="23"/>
      <c r="GY130" s="23"/>
      <c r="GZ130" s="23"/>
      <c r="HA130" s="23"/>
      <c r="HB130" s="23"/>
      <c r="HC130" s="23"/>
      <c r="HD130" s="23"/>
      <c r="HE130" s="23"/>
      <c r="HF130" s="23"/>
      <c r="HG130" s="23"/>
      <c r="HH130" s="23"/>
      <c r="HI130" s="23"/>
      <c r="HJ130" s="23"/>
      <c r="HK130" s="23"/>
      <c r="HL130" s="23"/>
      <c r="HM130" s="23"/>
      <c r="HN130" s="23"/>
      <c r="HO130" s="23"/>
      <c r="HP130" s="23"/>
      <c r="HQ130" s="23"/>
      <c r="HR130" s="23"/>
      <c r="HS130" s="23"/>
      <c r="HT130" s="23"/>
      <c r="HU130" s="23"/>
      <c r="HV130" s="23"/>
      <c r="HW130" s="23"/>
      <c r="HX130" s="23"/>
      <c r="HY130" s="23"/>
      <c r="HZ130" s="23"/>
      <c r="IA130" s="23"/>
      <c r="IB130" s="23"/>
      <c r="IC130" s="23"/>
    </row>
    <row r="131" spans="1:237" s="45" customFormat="1" ht="110.25">
      <c r="A131" s="10" t="s">
        <v>216</v>
      </c>
      <c r="B131" s="30" t="s">
        <v>218</v>
      </c>
      <c r="C131" s="19">
        <v>0</v>
      </c>
      <c r="D131" s="20">
        <v>0</v>
      </c>
      <c r="E131" s="20">
        <v>0</v>
      </c>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c r="EP131" s="23"/>
      <c r="EQ131" s="23"/>
      <c r="ER131" s="23"/>
      <c r="ES131" s="23"/>
      <c r="ET131" s="23"/>
      <c r="EU131" s="23"/>
      <c r="EV131" s="23"/>
      <c r="EW131" s="23"/>
      <c r="EX131" s="23"/>
      <c r="EY131" s="23"/>
      <c r="EZ131" s="23"/>
      <c r="FA131" s="23"/>
      <c r="FB131" s="23"/>
      <c r="FC131" s="23"/>
      <c r="FD131" s="23"/>
      <c r="FE131" s="23"/>
      <c r="FF131" s="23"/>
      <c r="FG131" s="23"/>
      <c r="FH131" s="23"/>
      <c r="FI131" s="23"/>
      <c r="FJ131" s="23"/>
      <c r="FK131" s="23"/>
      <c r="FL131" s="23"/>
      <c r="FM131" s="23"/>
      <c r="FN131" s="23"/>
      <c r="FO131" s="23"/>
      <c r="FP131" s="23"/>
      <c r="FQ131" s="23"/>
      <c r="FR131" s="23"/>
      <c r="FS131" s="23"/>
      <c r="FT131" s="23"/>
      <c r="FU131" s="23"/>
      <c r="FV131" s="23"/>
      <c r="FW131" s="23"/>
      <c r="FX131" s="23"/>
      <c r="FY131" s="23"/>
      <c r="FZ131" s="23"/>
      <c r="GA131" s="23"/>
      <c r="GB131" s="23"/>
      <c r="GC131" s="23"/>
      <c r="GD131" s="23"/>
      <c r="GE131" s="23"/>
      <c r="GF131" s="23"/>
      <c r="GG131" s="23"/>
      <c r="GH131" s="23"/>
      <c r="GI131" s="23"/>
      <c r="GJ131" s="23"/>
      <c r="GK131" s="23"/>
      <c r="GL131" s="23"/>
      <c r="GM131" s="23"/>
      <c r="GN131" s="23"/>
      <c r="GO131" s="23"/>
      <c r="GP131" s="23"/>
      <c r="GQ131" s="23"/>
      <c r="GR131" s="23"/>
      <c r="GS131" s="23"/>
      <c r="GT131" s="23"/>
      <c r="GU131" s="23"/>
      <c r="GV131" s="23"/>
      <c r="GW131" s="23"/>
      <c r="GX131" s="23"/>
      <c r="GY131" s="23"/>
      <c r="GZ131" s="23"/>
      <c r="HA131" s="23"/>
      <c r="HB131" s="23"/>
      <c r="HC131" s="23"/>
      <c r="HD131" s="23"/>
      <c r="HE131" s="23"/>
      <c r="HF131" s="23"/>
      <c r="HG131" s="23"/>
      <c r="HH131" s="23"/>
      <c r="HI131" s="23"/>
      <c r="HJ131" s="23"/>
      <c r="HK131" s="23"/>
      <c r="HL131" s="23"/>
      <c r="HM131" s="23"/>
      <c r="HN131" s="23"/>
      <c r="HO131" s="23"/>
      <c r="HP131" s="23"/>
      <c r="HQ131" s="23"/>
      <c r="HR131" s="23"/>
      <c r="HS131" s="23"/>
      <c r="HT131" s="23"/>
      <c r="HU131" s="23"/>
      <c r="HV131" s="23"/>
      <c r="HW131" s="23"/>
      <c r="HX131" s="23"/>
      <c r="HY131" s="23"/>
      <c r="HZ131" s="23"/>
      <c r="IA131" s="23"/>
      <c r="IB131" s="23"/>
      <c r="IC131" s="23"/>
    </row>
    <row r="132" spans="1:237" s="45" customFormat="1" ht="94.5">
      <c r="A132" s="10" t="s">
        <v>216</v>
      </c>
      <c r="B132" s="30" t="s">
        <v>219</v>
      </c>
      <c r="C132" s="19">
        <v>31932</v>
      </c>
      <c r="D132" s="20">
        <v>0</v>
      </c>
      <c r="E132" s="20">
        <v>0</v>
      </c>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c r="CZ132" s="23"/>
      <c r="DA132" s="23"/>
      <c r="DB132" s="23"/>
      <c r="DC132" s="23"/>
      <c r="DD132" s="23"/>
      <c r="DE132" s="23"/>
      <c r="DF132" s="23"/>
      <c r="DG132" s="23"/>
      <c r="DH132" s="23"/>
      <c r="DI132" s="23"/>
      <c r="DJ132" s="23"/>
      <c r="DK132" s="23"/>
      <c r="DL132" s="23"/>
      <c r="DM132" s="23"/>
      <c r="DN132" s="23"/>
      <c r="DO132" s="23"/>
      <c r="DP132" s="23"/>
      <c r="DQ132" s="23"/>
      <c r="DR132" s="23"/>
      <c r="DS132" s="23"/>
      <c r="DT132" s="23"/>
      <c r="DU132" s="23"/>
      <c r="DV132" s="23"/>
      <c r="DW132" s="23"/>
      <c r="DX132" s="23"/>
      <c r="DY132" s="23"/>
      <c r="DZ132" s="23"/>
      <c r="EA132" s="23"/>
      <c r="EB132" s="23"/>
      <c r="EC132" s="23"/>
      <c r="ED132" s="23"/>
      <c r="EE132" s="23"/>
      <c r="EF132" s="23"/>
      <c r="EG132" s="23"/>
      <c r="EH132" s="23"/>
      <c r="EI132" s="23"/>
      <c r="EJ132" s="23"/>
      <c r="EK132" s="23"/>
      <c r="EL132" s="23"/>
      <c r="EM132" s="23"/>
      <c r="EN132" s="23"/>
      <c r="EO132" s="23"/>
      <c r="EP132" s="23"/>
      <c r="EQ132" s="23"/>
      <c r="ER132" s="23"/>
      <c r="ES132" s="23"/>
      <c r="ET132" s="23"/>
      <c r="EU132" s="23"/>
      <c r="EV132" s="23"/>
      <c r="EW132" s="23"/>
      <c r="EX132" s="23"/>
      <c r="EY132" s="23"/>
      <c r="EZ132" s="23"/>
      <c r="FA132" s="23"/>
      <c r="FB132" s="23"/>
      <c r="FC132" s="23"/>
      <c r="FD132" s="23"/>
      <c r="FE132" s="23"/>
      <c r="FF132" s="23"/>
      <c r="FG132" s="23"/>
      <c r="FH132" s="23"/>
      <c r="FI132" s="23"/>
      <c r="FJ132" s="23"/>
      <c r="FK132" s="23"/>
      <c r="FL132" s="23"/>
      <c r="FM132" s="23"/>
      <c r="FN132" s="23"/>
      <c r="FO132" s="23"/>
      <c r="FP132" s="23"/>
      <c r="FQ132" s="23"/>
      <c r="FR132" s="23"/>
      <c r="FS132" s="23"/>
      <c r="FT132" s="23"/>
      <c r="FU132" s="23"/>
      <c r="FV132" s="23"/>
      <c r="FW132" s="23"/>
      <c r="FX132" s="23"/>
      <c r="FY132" s="23"/>
      <c r="FZ132" s="23"/>
      <c r="GA132" s="23"/>
      <c r="GB132" s="23"/>
      <c r="GC132" s="23"/>
      <c r="GD132" s="23"/>
      <c r="GE132" s="23"/>
      <c r="GF132" s="23"/>
      <c r="GG132" s="23"/>
      <c r="GH132" s="23"/>
      <c r="GI132" s="23"/>
      <c r="GJ132" s="23"/>
      <c r="GK132" s="23"/>
      <c r="GL132" s="23"/>
      <c r="GM132" s="23"/>
      <c r="GN132" s="23"/>
      <c r="GO132" s="23"/>
      <c r="GP132" s="23"/>
      <c r="GQ132" s="23"/>
      <c r="GR132" s="23"/>
      <c r="GS132" s="23"/>
      <c r="GT132" s="23"/>
      <c r="GU132" s="23"/>
      <c r="GV132" s="23"/>
      <c r="GW132" s="23"/>
      <c r="GX132" s="23"/>
      <c r="GY132" s="23"/>
      <c r="GZ132" s="23"/>
      <c r="HA132" s="23"/>
      <c r="HB132" s="23"/>
      <c r="HC132" s="23"/>
      <c r="HD132" s="23"/>
      <c r="HE132" s="23"/>
      <c r="HF132" s="23"/>
      <c r="HG132" s="23"/>
      <c r="HH132" s="23"/>
      <c r="HI132" s="23"/>
      <c r="HJ132" s="23"/>
      <c r="HK132" s="23"/>
      <c r="HL132" s="23"/>
      <c r="HM132" s="23"/>
      <c r="HN132" s="23"/>
      <c r="HO132" s="23"/>
      <c r="HP132" s="23"/>
      <c r="HQ132" s="23"/>
      <c r="HR132" s="23"/>
      <c r="HS132" s="23"/>
      <c r="HT132" s="23"/>
      <c r="HU132" s="23"/>
      <c r="HV132" s="23"/>
      <c r="HW132" s="23"/>
      <c r="HX132" s="23"/>
      <c r="HY132" s="23"/>
      <c r="HZ132" s="23"/>
      <c r="IA132" s="23"/>
      <c r="IB132" s="23"/>
      <c r="IC132" s="23"/>
    </row>
    <row r="133" spans="1:237" s="45" customFormat="1" ht="126">
      <c r="A133" s="10" t="s">
        <v>220</v>
      </c>
      <c r="B133" s="30" t="s">
        <v>221</v>
      </c>
      <c r="C133" s="19">
        <v>499386.3</v>
      </c>
      <c r="D133" s="20"/>
      <c r="E133" s="20"/>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23"/>
      <c r="DY133" s="23"/>
      <c r="DZ133" s="23"/>
      <c r="EA133" s="23"/>
      <c r="EB133" s="23"/>
      <c r="EC133" s="23"/>
      <c r="ED133" s="23"/>
      <c r="EE133" s="23"/>
      <c r="EF133" s="23"/>
      <c r="EG133" s="23"/>
      <c r="EH133" s="23"/>
      <c r="EI133" s="23"/>
      <c r="EJ133" s="23"/>
      <c r="EK133" s="23"/>
      <c r="EL133" s="23"/>
      <c r="EM133" s="23"/>
      <c r="EN133" s="23"/>
      <c r="EO133" s="23"/>
      <c r="EP133" s="23"/>
      <c r="EQ133" s="23"/>
      <c r="ER133" s="23"/>
      <c r="ES133" s="23"/>
      <c r="ET133" s="23"/>
      <c r="EU133" s="23"/>
      <c r="EV133" s="23"/>
      <c r="EW133" s="23"/>
      <c r="EX133" s="23"/>
      <c r="EY133" s="23"/>
      <c r="EZ133" s="23"/>
      <c r="FA133" s="23"/>
      <c r="FB133" s="23"/>
      <c r="FC133" s="23"/>
      <c r="FD133" s="23"/>
      <c r="FE133" s="23"/>
      <c r="FF133" s="23"/>
      <c r="FG133" s="23"/>
      <c r="FH133" s="23"/>
      <c r="FI133" s="23"/>
      <c r="FJ133" s="23"/>
      <c r="FK133" s="23"/>
      <c r="FL133" s="23"/>
      <c r="FM133" s="23"/>
      <c r="FN133" s="23"/>
      <c r="FO133" s="23"/>
      <c r="FP133" s="23"/>
      <c r="FQ133" s="23"/>
      <c r="FR133" s="23"/>
      <c r="FS133" s="23"/>
      <c r="FT133" s="23"/>
      <c r="FU133" s="23"/>
      <c r="FV133" s="23"/>
      <c r="FW133" s="23"/>
      <c r="FX133" s="23"/>
      <c r="FY133" s="23"/>
      <c r="FZ133" s="23"/>
      <c r="GA133" s="23"/>
      <c r="GB133" s="23"/>
      <c r="GC133" s="23"/>
      <c r="GD133" s="23"/>
      <c r="GE133" s="23"/>
      <c r="GF133" s="23"/>
      <c r="GG133" s="23"/>
      <c r="GH133" s="23"/>
      <c r="GI133" s="23"/>
      <c r="GJ133" s="23"/>
      <c r="GK133" s="23"/>
      <c r="GL133" s="23"/>
      <c r="GM133" s="23"/>
      <c r="GN133" s="23"/>
      <c r="GO133" s="23"/>
      <c r="GP133" s="23"/>
      <c r="GQ133" s="23"/>
      <c r="GR133" s="23"/>
      <c r="GS133" s="23"/>
      <c r="GT133" s="23"/>
      <c r="GU133" s="23"/>
      <c r="GV133" s="23"/>
      <c r="GW133" s="23"/>
      <c r="GX133" s="23"/>
      <c r="GY133" s="23"/>
      <c r="GZ133" s="23"/>
      <c r="HA133" s="23"/>
      <c r="HB133" s="23"/>
      <c r="HC133" s="23"/>
      <c r="HD133" s="23"/>
      <c r="HE133" s="23"/>
      <c r="HF133" s="23"/>
      <c r="HG133" s="23"/>
      <c r="HH133" s="23"/>
      <c r="HI133" s="23"/>
      <c r="HJ133" s="23"/>
      <c r="HK133" s="23"/>
      <c r="HL133" s="23"/>
      <c r="HM133" s="23"/>
      <c r="HN133" s="23"/>
      <c r="HO133" s="23"/>
      <c r="HP133" s="23"/>
      <c r="HQ133" s="23"/>
      <c r="HR133" s="23"/>
      <c r="HS133" s="23"/>
      <c r="HT133" s="23"/>
      <c r="HU133" s="23"/>
      <c r="HV133" s="23"/>
      <c r="HW133" s="23"/>
      <c r="HX133" s="23"/>
      <c r="HY133" s="23"/>
      <c r="HZ133" s="23"/>
      <c r="IA133" s="23"/>
      <c r="IB133" s="23"/>
      <c r="IC133" s="23"/>
    </row>
    <row r="134" spans="1:237" s="45" customFormat="1" ht="94.5">
      <c r="A134" s="10" t="s">
        <v>222</v>
      </c>
      <c r="B134" s="30" t="s">
        <v>223</v>
      </c>
      <c r="C134" s="19">
        <v>40357.699999999997</v>
      </c>
      <c r="D134" s="20">
        <v>55245.599999999999</v>
      </c>
      <c r="E134" s="20"/>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c r="FF134" s="23"/>
      <c r="FG134" s="23"/>
      <c r="FH134" s="23"/>
      <c r="FI134" s="23"/>
      <c r="FJ134" s="23"/>
      <c r="FK134" s="23"/>
      <c r="FL134" s="23"/>
      <c r="FM134" s="23"/>
      <c r="FN134" s="23"/>
      <c r="FO134" s="23"/>
      <c r="FP134" s="23"/>
      <c r="FQ134" s="23"/>
      <c r="FR134" s="23"/>
      <c r="FS134" s="23"/>
      <c r="FT134" s="23"/>
      <c r="FU134" s="23"/>
      <c r="FV134" s="23"/>
      <c r="FW134" s="23"/>
      <c r="FX134" s="23"/>
      <c r="FY134" s="23"/>
      <c r="FZ134" s="23"/>
      <c r="GA134" s="23"/>
      <c r="GB134" s="23"/>
      <c r="GC134" s="23"/>
      <c r="GD134" s="23"/>
      <c r="GE134" s="23"/>
      <c r="GF134" s="23"/>
      <c r="GG134" s="23"/>
      <c r="GH134" s="23"/>
      <c r="GI134" s="23"/>
      <c r="GJ134" s="23"/>
      <c r="GK134" s="23"/>
      <c r="GL134" s="23"/>
      <c r="GM134" s="23"/>
      <c r="GN134" s="23"/>
      <c r="GO134" s="23"/>
      <c r="GP134" s="23"/>
      <c r="GQ134" s="23"/>
      <c r="GR134" s="23"/>
      <c r="GS134" s="23"/>
      <c r="GT134" s="23"/>
      <c r="GU134" s="23"/>
      <c r="GV134" s="23"/>
      <c r="GW134" s="23"/>
      <c r="GX134" s="23"/>
      <c r="GY134" s="23"/>
      <c r="GZ134" s="23"/>
      <c r="HA134" s="23"/>
      <c r="HB134" s="23"/>
      <c r="HC134" s="23"/>
      <c r="HD134" s="23"/>
      <c r="HE134" s="23"/>
      <c r="HF134" s="23"/>
      <c r="HG134" s="23"/>
      <c r="HH134" s="23"/>
      <c r="HI134" s="23"/>
      <c r="HJ134" s="23"/>
      <c r="HK134" s="23"/>
      <c r="HL134" s="23"/>
      <c r="HM134" s="23"/>
      <c r="HN134" s="23"/>
      <c r="HO134" s="23"/>
      <c r="HP134" s="23"/>
      <c r="HQ134" s="23"/>
      <c r="HR134" s="23"/>
      <c r="HS134" s="23"/>
      <c r="HT134" s="23"/>
      <c r="HU134" s="23"/>
      <c r="HV134" s="23"/>
      <c r="HW134" s="23"/>
      <c r="HX134" s="23"/>
      <c r="HY134" s="23"/>
      <c r="HZ134" s="23"/>
      <c r="IA134" s="23"/>
      <c r="IB134" s="23"/>
      <c r="IC134" s="23"/>
    </row>
    <row r="135" spans="1:237" s="45" customFormat="1" ht="78.75">
      <c r="A135" s="10" t="s">
        <v>224</v>
      </c>
      <c r="B135" s="30" t="s">
        <v>225</v>
      </c>
      <c r="C135" s="19">
        <v>3285.6</v>
      </c>
      <c r="D135" s="20">
        <v>3326</v>
      </c>
      <c r="E135" s="20">
        <v>3864.7</v>
      </c>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23"/>
      <c r="DY135" s="23"/>
      <c r="DZ135" s="23"/>
      <c r="EA135" s="23"/>
      <c r="EB135" s="23"/>
      <c r="EC135" s="23"/>
      <c r="ED135" s="23"/>
      <c r="EE135" s="23"/>
      <c r="EF135" s="23"/>
      <c r="EG135" s="23"/>
      <c r="EH135" s="23"/>
      <c r="EI135" s="23"/>
      <c r="EJ135" s="23"/>
      <c r="EK135" s="23"/>
      <c r="EL135" s="23"/>
      <c r="EM135" s="23"/>
      <c r="EN135" s="23"/>
      <c r="EO135" s="23"/>
      <c r="EP135" s="23"/>
      <c r="EQ135" s="23"/>
      <c r="ER135" s="23"/>
      <c r="ES135" s="23"/>
      <c r="ET135" s="23"/>
      <c r="EU135" s="23"/>
      <c r="EV135" s="23"/>
      <c r="EW135" s="23"/>
      <c r="EX135" s="23"/>
      <c r="EY135" s="23"/>
      <c r="EZ135" s="23"/>
      <c r="FA135" s="23"/>
      <c r="FB135" s="23"/>
      <c r="FC135" s="23"/>
      <c r="FD135" s="23"/>
      <c r="FE135" s="23"/>
      <c r="FF135" s="23"/>
      <c r="FG135" s="23"/>
      <c r="FH135" s="23"/>
      <c r="FI135" s="23"/>
      <c r="FJ135" s="23"/>
      <c r="FK135" s="23"/>
      <c r="FL135" s="23"/>
      <c r="FM135" s="23"/>
      <c r="FN135" s="23"/>
      <c r="FO135" s="23"/>
      <c r="FP135" s="23"/>
      <c r="FQ135" s="23"/>
      <c r="FR135" s="23"/>
      <c r="FS135" s="23"/>
      <c r="FT135" s="23"/>
      <c r="FU135" s="23"/>
      <c r="FV135" s="23"/>
      <c r="FW135" s="23"/>
      <c r="FX135" s="23"/>
      <c r="FY135" s="23"/>
      <c r="FZ135" s="23"/>
      <c r="GA135" s="23"/>
      <c r="GB135" s="23"/>
      <c r="GC135" s="23"/>
      <c r="GD135" s="23"/>
      <c r="GE135" s="23"/>
      <c r="GF135" s="23"/>
      <c r="GG135" s="23"/>
      <c r="GH135" s="23"/>
      <c r="GI135" s="23"/>
      <c r="GJ135" s="23"/>
      <c r="GK135" s="23"/>
      <c r="GL135" s="23"/>
      <c r="GM135" s="23"/>
      <c r="GN135" s="23"/>
      <c r="GO135" s="23"/>
      <c r="GP135" s="23"/>
      <c r="GQ135" s="23"/>
      <c r="GR135" s="23"/>
      <c r="GS135" s="23"/>
      <c r="GT135" s="23"/>
      <c r="GU135" s="23"/>
      <c r="GV135" s="23"/>
      <c r="GW135" s="23"/>
      <c r="GX135" s="23"/>
      <c r="GY135" s="23"/>
      <c r="GZ135" s="23"/>
      <c r="HA135" s="23"/>
      <c r="HB135" s="23"/>
      <c r="HC135" s="23"/>
      <c r="HD135" s="23"/>
      <c r="HE135" s="23"/>
      <c r="HF135" s="23"/>
      <c r="HG135" s="23"/>
      <c r="HH135" s="23"/>
      <c r="HI135" s="23"/>
      <c r="HJ135" s="23"/>
      <c r="HK135" s="23"/>
      <c r="HL135" s="23"/>
      <c r="HM135" s="23"/>
      <c r="HN135" s="23"/>
      <c r="HO135" s="23"/>
      <c r="HP135" s="23"/>
      <c r="HQ135" s="23"/>
      <c r="HR135" s="23"/>
      <c r="HS135" s="23"/>
      <c r="HT135" s="23"/>
      <c r="HU135" s="23"/>
      <c r="HV135" s="23"/>
      <c r="HW135" s="23"/>
      <c r="HX135" s="23"/>
      <c r="HY135" s="23"/>
      <c r="HZ135" s="23"/>
      <c r="IA135" s="23"/>
      <c r="IB135" s="23"/>
      <c r="IC135" s="23"/>
    </row>
    <row r="136" spans="1:237" s="45" customFormat="1" ht="63">
      <c r="A136" s="10" t="s">
        <v>226</v>
      </c>
      <c r="B136" s="30" t="s">
        <v>227</v>
      </c>
      <c r="C136" s="19">
        <v>0</v>
      </c>
      <c r="D136" s="20">
        <v>0</v>
      </c>
      <c r="E136" s="20">
        <v>17819.7</v>
      </c>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c r="FF136" s="23"/>
      <c r="FG136" s="23"/>
      <c r="FH136" s="23"/>
      <c r="FI136" s="23"/>
      <c r="FJ136" s="23"/>
      <c r="FK136" s="23"/>
      <c r="FL136" s="23"/>
      <c r="FM136" s="23"/>
      <c r="FN136" s="23"/>
      <c r="FO136" s="23"/>
      <c r="FP136" s="23"/>
      <c r="FQ136" s="23"/>
      <c r="FR136" s="23"/>
      <c r="FS136" s="23"/>
      <c r="FT136" s="23"/>
      <c r="FU136" s="23"/>
      <c r="FV136" s="23"/>
      <c r="FW136" s="23"/>
      <c r="FX136" s="23"/>
      <c r="FY136" s="23"/>
      <c r="FZ136" s="23"/>
      <c r="GA136" s="23"/>
      <c r="GB136" s="23"/>
      <c r="GC136" s="23"/>
      <c r="GD136" s="23"/>
      <c r="GE136" s="23"/>
      <c r="GF136" s="23"/>
      <c r="GG136" s="23"/>
      <c r="GH136" s="23"/>
      <c r="GI136" s="23"/>
      <c r="GJ136" s="23"/>
      <c r="GK136" s="23"/>
      <c r="GL136" s="23"/>
      <c r="GM136" s="23"/>
      <c r="GN136" s="23"/>
      <c r="GO136" s="23"/>
      <c r="GP136" s="23"/>
      <c r="GQ136" s="23"/>
      <c r="GR136" s="23"/>
      <c r="GS136" s="23"/>
      <c r="GT136" s="23"/>
      <c r="GU136" s="23"/>
      <c r="GV136" s="23"/>
      <c r="GW136" s="23"/>
      <c r="GX136" s="23"/>
      <c r="GY136" s="23"/>
      <c r="GZ136" s="23"/>
      <c r="HA136" s="23"/>
      <c r="HB136" s="23"/>
      <c r="HC136" s="23"/>
      <c r="HD136" s="23"/>
      <c r="HE136" s="23"/>
      <c r="HF136" s="23"/>
      <c r="HG136" s="23"/>
      <c r="HH136" s="23"/>
      <c r="HI136" s="23"/>
      <c r="HJ136" s="23"/>
      <c r="HK136" s="23"/>
      <c r="HL136" s="23"/>
      <c r="HM136" s="23"/>
      <c r="HN136" s="23"/>
      <c r="HO136" s="23"/>
      <c r="HP136" s="23"/>
      <c r="HQ136" s="23"/>
      <c r="HR136" s="23"/>
      <c r="HS136" s="23"/>
      <c r="HT136" s="23"/>
      <c r="HU136" s="23"/>
      <c r="HV136" s="23"/>
      <c r="HW136" s="23"/>
      <c r="HX136" s="23"/>
      <c r="HY136" s="23"/>
      <c r="HZ136" s="23"/>
      <c r="IA136" s="23"/>
      <c r="IB136" s="23"/>
      <c r="IC136" s="23"/>
    </row>
    <row r="137" spans="1:237" s="45" customFormat="1" ht="47.25">
      <c r="A137" s="10" t="s">
        <v>228</v>
      </c>
      <c r="B137" s="30" t="s">
        <v>229</v>
      </c>
      <c r="C137" s="19">
        <v>7225.1</v>
      </c>
      <c r="D137" s="20">
        <v>7717.8</v>
      </c>
      <c r="E137" s="20">
        <v>9002.4</v>
      </c>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c r="CC137" s="23"/>
      <c r="CD137" s="23"/>
      <c r="CE137" s="23"/>
      <c r="CF137" s="23"/>
      <c r="CG137" s="23"/>
      <c r="CH137" s="23"/>
      <c r="CI137" s="23"/>
      <c r="CJ137" s="23"/>
      <c r="CK137" s="23"/>
      <c r="CL137" s="23"/>
      <c r="CM137" s="23"/>
      <c r="CN137" s="23"/>
      <c r="CO137" s="23"/>
      <c r="CP137" s="23"/>
      <c r="CQ137" s="23"/>
      <c r="CR137" s="23"/>
      <c r="CS137" s="23"/>
      <c r="CT137" s="23"/>
      <c r="CU137" s="23"/>
      <c r="CV137" s="23"/>
      <c r="CW137" s="23"/>
      <c r="CX137" s="23"/>
      <c r="CY137" s="23"/>
      <c r="CZ137" s="23"/>
      <c r="DA137" s="23"/>
      <c r="DB137" s="23"/>
      <c r="DC137" s="23"/>
      <c r="DD137" s="23"/>
      <c r="DE137" s="23"/>
      <c r="DF137" s="23"/>
      <c r="DG137" s="23"/>
      <c r="DH137" s="23"/>
      <c r="DI137" s="23"/>
      <c r="DJ137" s="23"/>
      <c r="DK137" s="23"/>
      <c r="DL137" s="23"/>
      <c r="DM137" s="23"/>
      <c r="DN137" s="23"/>
      <c r="DO137" s="23"/>
      <c r="DP137" s="23"/>
      <c r="DQ137" s="23"/>
      <c r="DR137" s="23"/>
      <c r="DS137" s="23"/>
      <c r="DT137" s="23"/>
      <c r="DU137" s="23"/>
      <c r="DV137" s="23"/>
      <c r="DW137" s="23"/>
      <c r="DX137" s="23"/>
      <c r="DY137" s="23"/>
      <c r="DZ137" s="23"/>
      <c r="EA137" s="23"/>
      <c r="EB137" s="23"/>
      <c r="EC137" s="23"/>
      <c r="ED137" s="23"/>
      <c r="EE137" s="23"/>
      <c r="EF137" s="23"/>
      <c r="EG137" s="23"/>
      <c r="EH137" s="23"/>
      <c r="EI137" s="23"/>
      <c r="EJ137" s="23"/>
      <c r="EK137" s="23"/>
      <c r="EL137" s="23"/>
      <c r="EM137" s="23"/>
      <c r="EN137" s="23"/>
      <c r="EO137" s="23"/>
      <c r="EP137" s="23"/>
      <c r="EQ137" s="23"/>
      <c r="ER137" s="23"/>
      <c r="ES137" s="23"/>
      <c r="ET137" s="23"/>
      <c r="EU137" s="23"/>
      <c r="EV137" s="23"/>
      <c r="EW137" s="23"/>
      <c r="EX137" s="23"/>
      <c r="EY137" s="23"/>
      <c r="EZ137" s="23"/>
      <c r="FA137" s="23"/>
      <c r="FB137" s="23"/>
      <c r="FC137" s="23"/>
      <c r="FD137" s="23"/>
      <c r="FE137" s="23"/>
      <c r="FF137" s="23"/>
      <c r="FG137" s="23"/>
      <c r="FH137" s="23"/>
      <c r="FI137" s="23"/>
      <c r="FJ137" s="23"/>
      <c r="FK137" s="23"/>
      <c r="FL137" s="23"/>
      <c r="FM137" s="23"/>
      <c r="FN137" s="23"/>
      <c r="FO137" s="23"/>
      <c r="FP137" s="23"/>
      <c r="FQ137" s="23"/>
      <c r="FR137" s="23"/>
      <c r="FS137" s="23"/>
      <c r="FT137" s="23"/>
      <c r="FU137" s="23"/>
      <c r="FV137" s="23"/>
      <c r="FW137" s="23"/>
      <c r="FX137" s="23"/>
      <c r="FY137" s="23"/>
      <c r="FZ137" s="23"/>
      <c r="GA137" s="23"/>
      <c r="GB137" s="23"/>
      <c r="GC137" s="23"/>
      <c r="GD137" s="23"/>
      <c r="GE137" s="23"/>
      <c r="GF137" s="23"/>
      <c r="GG137" s="23"/>
      <c r="GH137" s="23"/>
      <c r="GI137" s="23"/>
      <c r="GJ137" s="23"/>
      <c r="GK137" s="23"/>
      <c r="GL137" s="23"/>
      <c r="GM137" s="23"/>
      <c r="GN137" s="23"/>
      <c r="GO137" s="23"/>
      <c r="GP137" s="23"/>
      <c r="GQ137" s="23"/>
      <c r="GR137" s="23"/>
      <c r="GS137" s="23"/>
      <c r="GT137" s="23"/>
      <c r="GU137" s="23"/>
      <c r="GV137" s="23"/>
      <c r="GW137" s="23"/>
      <c r="GX137" s="23"/>
      <c r="GY137" s="23"/>
      <c r="GZ137" s="23"/>
      <c r="HA137" s="23"/>
      <c r="HB137" s="23"/>
      <c r="HC137" s="23"/>
      <c r="HD137" s="23"/>
      <c r="HE137" s="23"/>
      <c r="HF137" s="23"/>
      <c r="HG137" s="23"/>
      <c r="HH137" s="23"/>
      <c r="HI137" s="23"/>
      <c r="HJ137" s="23"/>
      <c r="HK137" s="23"/>
      <c r="HL137" s="23"/>
      <c r="HM137" s="23"/>
      <c r="HN137" s="23"/>
      <c r="HO137" s="23"/>
      <c r="HP137" s="23"/>
      <c r="HQ137" s="23"/>
      <c r="HR137" s="23"/>
      <c r="HS137" s="23"/>
      <c r="HT137" s="23"/>
      <c r="HU137" s="23"/>
      <c r="HV137" s="23"/>
      <c r="HW137" s="23"/>
      <c r="HX137" s="23"/>
      <c r="HY137" s="23"/>
      <c r="HZ137" s="23"/>
      <c r="IA137" s="23"/>
      <c r="IB137" s="23"/>
      <c r="IC137" s="23"/>
    </row>
    <row r="138" spans="1:237" s="45" customFormat="1" ht="63">
      <c r="A138" s="10" t="s">
        <v>230</v>
      </c>
      <c r="B138" s="30" t="s">
        <v>231</v>
      </c>
      <c r="C138" s="19">
        <v>104202.5</v>
      </c>
      <c r="D138" s="20">
        <v>98699.4</v>
      </c>
      <c r="E138" s="20">
        <v>101471.3</v>
      </c>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23"/>
      <c r="DY138" s="23"/>
      <c r="DZ138" s="23"/>
      <c r="EA138" s="23"/>
      <c r="EB138" s="23"/>
      <c r="EC138" s="23"/>
      <c r="ED138" s="23"/>
      <c r="EE138" s="23"/>
      <c r="EF138" s="23"/>
      <c r="EG138" s="23"/>
      <c r="EH138" s="23"/>
      <c r="EI138" s="23"/>
      <c r="EJ138" s="23"/>
      <c r="EK138" s="23"/>
      <c r="EL138" s="23"/>
      <c r="EM138" s="23"/>
      <c r="EN138" s="23"/>
      <c r="EO138" s="23"/>
      <c r="EP138" s="23"/>
      <c r="EQ138" s="23"/>
      <c r="ER138" s="23"/>
      <c r="ES138" s="23"/>
      <c r="ET138" s="23"/>
      <c r="EU138" s="23"/>
      <c r="EV138" s="23"/>
      <c r="EW138" s="23"/>
      <c r="EX138" s="23"/>
      <c r="EY138" s="23"/>
      <c r="EZ138" s="23"/>
      <c r="FA138" s="23"/>
      <c r="FB138" s="23"/>
      <c r="FC138" s="23"/>
      <c r="FD138" s="23"/>
      <c r="FE138" s="23"/>
      <c r="FF138" s="23"/>
      <c r="FG138" s="23"/>
      <c r="FH138" s="23"/>
      <c r="FI138" s="23"/>
      <c r="FJ138" s="23"/>
      <c r="FK138" s="23"/>
      <c r="FL138" s="23"/>
      <c r="FM138" s="23"/>
      <c r="FN138" s="23"/>
      <c r="FO138" s="23"/>
      <c r="FP138" s="23"/>
      <c r="FQ138" s="23"/>
      <c r="FR138" s="23"/>
      <c r="FS138" s="23"/>
      <c r="FT138" s="23"/>
      <c r="FU138" s="23"/>
      <c r="FV138" s="23"/>
      <c r="FW138" s="23"/>
      <c r="FX138" s="23"/>
      <c r="FY138" s="23"/>
      <c r="FZ138" s="23"/>
      <c r="GA138" s="23"/>
      <c r="GB138" s="23"/>
      <c r="GC138" s="23"/>
      <c r="GD138" s="23"/>
      <c r="GE138" s="23"/>
      <c r="GF138" s="23"/>
      <c r="GG138" s="23"/>
      <c r="GH138" s="23"/>
      <c r="GI138" s="23"/>
      <c r="GJ138" s="23"/>
      <c r="GK138" s="23"/>
      <c r="GL138" s="23"/>
      <c r="GM138" s="23"/>
      <c r="GN138" s="23"/>
      <c r="GO138" s="23"/>
      <c r="GP138" s="23"/>
      <c r="GQ138" s="23"/>
      <c r="GR138" s="23"/>
      <c r="GS138" s="23"/>
      <c r="GT138" s="23"/>
      <c r="GU138" s="23"/>
      <c r="GV138" s="23"/>
      <c r="GW138" s="23"/>
      <c r="GX138" s="23"/>
      <c r="GY138" s="23"/>
      <c r="GZ138" s="23"/>
      <c r="HA138" s="23"/>
      <c r="HB138" s="23"/>
      <c r="HC138" s="23"/>
      <c r="HD138" s="23"/>
      <c r="HE138" s="23"/>
      <c r="HF138" s="23"/>
      <c r="HG138" s="23"/>
      <c r="HH138" s="23"/>
      <c r="HI138" s="23"/>
      <c r="HJ138" s="23"/>
      <c r="HK138" s="23"/>
      <c r="HL138" s="23"/>
      <c r="HM138" s="23"/>
      <c r="HN138" s="23"/>
      <c r="HO138" s="23"/>
      <c r="HP138" s="23"/>
      <c r="HQ138" s="23"/>
      <c r="HR138" s="23"/>
      <c r="HS138" s="23"/>
      <c r="HT138" s="23"/>
      <c r="HU138" s="23"/>
      <c r="HV138" s="23"/>
      <c r="HW138" s="23"/>
      <c r="HX138" s="23"/>
      <c r="HY138" s="23"/>
      <c r="HZ138" s="23"/>
      <c r="IA138" s="23"/>
      <c r="IB138" s="23"/>
      <c r="IC138" s="23"/>
    </row>
    <row r="139" spans="1:237" ht="47.25">
      <c r="A139" s="10" t="s">
        <v>232</v>
      </c>
      <c r="B139" s="42" t="s">
        <v>233</v>
      </c>
      <c r="C139" s="19">
        <v>3337.5</v>
      </c>
      <c r="D139" s="20">
        <v>0</v>
      </c>
      <c r="E139" s="20">
        <v>0</v>
      </c>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c r="FF139" s="23"/>
      <c r="FG139" s="23"/>
      <c r="FH139" s="23"/>
      <c r="FI139" s="23"/>
      <c r="FJ139" s="23"/>
      <c r="FK139" s="23"/>
      <c r="FL139" s="23"/>
      <c r="FM139" s="23"/>
      <c r="FN139" s="23"/>
      <c r="FO139" s="23"/>
      <c r="FP139" s="23"/>
      <c r="FQ139" s="23"/>
      <c r="FR139" s="23"/>
      <c r="FS139" s="23"/>
      <c r="FT139" s="23"/>
      <c r="FU139" s="23"/>
      <c r="FV139" s="23"/>
      <c r="FW139" s="23"/>
      <c r="FX139" s="23"/>
      <c r="FY139" s="23"/>
      <c r="FZ139" s="23"/>
      <c r="GA139" s="23"/>
      <c r="GB139" s="23"/>
      <c r="GC139" s="23"/>
      <c r="GD139" s="23"/>
      <c r="GE139" s="23"/>
      <c r="GF139" s="23"/>
      <c r="GG139" s="23"/>
      <c r="GH139" s="23"/>
      <c r="GI139" s="23"/>
      <c r="GJ139" s="23"/>
      <c r="GK139" s="23"/>
      <c r="GL139" s="23"/>
      <c r="GM139" s="23"/>
      <c r="GN139" s="23"/>
      <c r="GO139" s="23"/>
      <c r="GP139" s="23"/>
      <c r="GQ139" s="23"/>
      <c r="GR139" s="23"/>
      <c r="GS139" s="23"/>
      <c r="GT139" s="23"/>
      <c r="GU139" s="23"/>
      <c r="GV139" s="23"/>
      <c r="GW139" s="23"/>
      <c r="GX139" s="23"/>
      <c r="GY139" s="23"/>
      <c r="GZ139" s="23"/>
      <c r="HA139" s="23"/>
      <c r="HB139" s="23"/>
      <c r="HC139" s="23"/>
      <c r="HD139" s="23"/>
      <c r="HE139" s="23"/>
      <c r="HF139" s="23"/>
      <c r="HG139" s="23"/>
      <c r="HH139" s="23"/>
      <c r="HI139" s="23"/>
      <c r="HJ139" s="23"/>
      <c r="HK139" s="23"/>
      <c r="HL139" s="23"/>
      <c r="HM139" s="23"/>
      <c r="HN139" s="23"/>
      <c r="HO139" s="23"/>
      <c r="HP139" s="23"/>
      <c r="HQ139" s="23"/>
      <c r="HR139" s="23"/>
      <c r="HS139" s="23"/>
      <c r="HT139" s="23"/>
      <c r="HU139" s="23"/>
      <c r="HV139" s="23"/>
      <c r="HW139" s="23"/>
      <c r="HX139" s="23"/>
      <c r="HY139" s="23"/>
      <c r="HZ139" s="23"/>
      <c r="IA139" s="23"/>
      <c r="IB139" s="23"/>
      <c r="IC139" s="23"/>
    </row>
    <row r="140" spans="1:237" s="45" customFormat="1" ht="63">
      <c r="A140" s="10" t="s">
        <v>234</v>
      </c>
      <c r="B140" s="42" t="s">
        <v>235</v>
      </c>
      <c r="C140" s="19">
        <v>6416.4</v>
      </c>
      <c r="D140" s="20">
        <v>6476.9</v>
      </c>
      <c r="E140" s="20">
        <v>6748.4</v>
      </c>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c r="EP140" s="23"/>
      <c r="EQ140" s="23"/>
      <c r="ER140" s="23"/>
      <c r="ES140" s="23"/>
      <c r="ET140" s="23"/>
      <c r="EU140" s="23"/>
      <c r="EV140" s="23"/>
      <c r="EW140" s="23"/>
      <c r="EX140" s="23"/>
      <c r="EY140" s="23"/>
      <c r="EZ140" s="23"/>
      <c r="FA140" s="23"/>
      <c r="FB140" s="23"/>
      <c r="FC140" s="23"/>
      <c r="FD140" s="23"/>
      <c r="FE140" s="23"/>
      <c r="FF140" s="23"/>
      <c r="FG140" s="23"/>
      <c r="FH140" s="23"/>
      <c r="FI140" s="23"/>
      <c r="FJ140" s="23"/>
      <c r="FK140" s="23"/>
      <c r="FL140" s="23"/>
      <c r="FM140" s="23"/>
      <c r="FN140" s="23"/>
      <c r="FO140" s="23"/>
      <c r="FP140" s="23"/>
      <c r="FQ140" s="23"/>
      <c r="FR140" s="23"/>
      <c r="FS140" s="23"/>
      <c r="FT140" s="23"/>
      <c r="FU140" s="23"/>
      <c r="FV140" s="23"/>
      <c r="FW140" s="23"/>
      <c r="FX140" s="23"/>
      <c r="FY140" s="23"/>
      <c r="FZ140" s="23"/>
      <c r="GA140" s="23"/>
      <c r="GB140" s="23"/>
      <c r="GC140" s="23"/>
      <c r="GD140" s="23"/>
      <c r="GE140" s="23"/>
      <c r="GF140" s="23"/>
      <c r="GG140" s="23"/>
      <c r="GH140" s="23"/>
      <c r="GI140" s="23"/>
      <c r="GJ140" s="23"/>
      <c r="GK140" s="23"/>
      <c r="GL140" s="23"/>
      <c r="GM140" s="23"/>
      <c r="GN140" s="23"/>
      <c r="GO140" s="23"/>
      <c r="GP140" s="23"/>
      <c r="GQ140" s="23"/>
      <c r="GR140" s="23"/>
      <c r="GS140" s="23"/>
      <c r="GT140" s="23"/>
      <c r="GU140" s="23"/>
      <c r="GV140" s="23"/>
      <c r="GW140" s="23"/>
      <c r="GX140" s="23"/>
      <c r="GY140" s="23"/>
      <c r="GZ140" s="23"/>
      <c r="HA140" s="23"/>
      <c r="HB140" s="23"/>
      <c r="HC140" s="23"/>
      <c r="HD140" s="23"/>
      <c r="HE140" s="23"/>
      <c r="HF140" s="23"/>
      <c r="HG140" s="23"/>
      <c r="HH140" s="23"/>
      <c r="HI140" s="23"/>
      <c r="HJ140" s="23"/>
      <c r="HK140" s="23"/>
      <c r="HL140" s="23"/>
      <c r="HM140" s="23"/>
      <c r="HN140" s="23"/>
      <c r="HO140" s="23"/>
      <c r="HP140" s="23"/>
      <c r="HQ140" s="23"/>
      <c r="HR140" s="23"/>
      <c r="HS140" s="23"/>
      <c r="HT140" s="23"/>
      <c r="HU140" s="23"/>
      <c r="HV140" s="23"/>
      <c r="HW140" s="23"/>
      <c r="HX140" s="23"/>
      <c r="HY140" s="23"/>
      <c r="HZ140" s="23"/>
      <c r="IA140" s="23"/>
      <c r="IB140" s="23"/>
      <c r="IC140" s="23"/>
    </row>
    <row r="141" spans="1:237" s="45" customFormat="1" ht="31.5">
      <c r="A141" s="52" t="s">
        <v>236</v>
      </c>
      <c r="B141" s="30" t="s">
        <v>237</v>
      </c>
      <c r="C141" s="19">
        <v>0</v>
      </c>
      <c r="D141" s="20">
        <v>0</v>
      </c>
      <c r="E141" s="20">
        <v>0</v>
      </c>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c r="CK141" s="23"/>
      <c r="CL141" s="23"/>
      <c r="CM141" s="23"/>
      <c r="CN141" s="23"/>
      <c r="CO141" s="23"/>
      <c r="CP141" s="23"/>
      <c r="CQ141" s="23"/>
      <c r="CR141" s="23"/>
      <c r="CS141" s="23"/>
      <c r="CT141" s="23"/>
      <c r="CU141" s="23"/>
      <c r="CV141" s="23"/>
      <c r="CW141" s="23"/>
      <c r="CX141" s="23"/>
      <c r="CY141" s="23"/>
      <c r="CZ141" s="23"/>
      <c r="DA141" s="23"/>
      <c r="DB141" s="23"/>
      <c r="DC141" s="23"/>
      <c r="DD141" s="23"/>
      <c r="DE141" s="23"/>
      <c r="DF141" s="23"/>
      <c r="DG141" s="23"/>
      <c r="DH141" s="23"/>
      <c r="DI141" s="23"/>
      <c r="DJ141" s="23"/>
      <c r="DK141" s="23"/>
      <c r="DL141" s="23"/>
      <c r="DM141" s="23"/>
      <c r="DN141" s="23"/>
      <c r="DO141" s="23"/>
      <c r="DP141" s="23"/>
      <c r="DQ141" s="23"/>
      <c r="DR141" s="23"/>
      <c r="DS141" s="23"/>
      <c r="DT141" s="23"/>
      <c r="DU141" s="23"/>
      <c r="DV141" s="23"/>
      <c r="DW141" s="23"/>
      <c r="DX141" s="23"/>
      <c r="DY141" s="23"/>
      <c r="DZ141" s="23"/>
      <c r="EA141" s="23"/>
      <c r="EB141" s="23"/>
      <c r="EC141" s="23"/>
      <c r="ED141" s="23"/>
      <c r="EE141" s="23"/>
      <c r="EF141" s="23"/>
      <c r="EG141" s="23"/>
      <c r="EH141" s="23"/>
      <c r="EI141" s="23"/>
      <c r="EJ141" s="23"/>
      <c r="EK141" s="23"/>
      <c r="EL141" s="23"/>
      <c r="EM141" s="23"/>
      <c r="EN141" s="23"/>
      <c r="EO141" s="23"/>
      <c r="EP141" s="23"/>
      <c r="EQ141" s="23"/>
      <c r="ER141" s="23"/>
      <c r="ES141" s="23"/>
      <c r="ET141" s="23"/>
      <c r="EU141" s="23"/>
      <c r="EV141" s="23"/>
      <c r="EW141" s="23"/>
      <c r="EX141" s="23"/>
      <c r="EY141" s="23"/>
      <c r="EZ141" s="23"/>
      <c r="FA141" s="23"/>
      <c r="FB141" s="23"/>
      <c r="FC141" s="23"/>
      <c r="FD141" s="23"/>
      <c r="FE141" s="23"/>
      <c r="FF141" s="23"/>
      <c r="FG141" s="23"/>
      <c r="FH141" s="23"/>
      <c r="FI141" s="23"/>
      <c r="FJ141" s="23"/>
      <c r="FK141" s="23"/>
      <c r="FL141" s="23"/>
      <c r="FM141" s="23"/>
      <c r="FN141" s="23"/>
      <c r="FO141" s="23"/>
      <c r="FP141" s="23"/>
      <c r="FQ141" s="23"/>
      <c r="FR141" s="23"/>
      <c r="FS141" s="23"/>
      <c r="FT141" s="23"/>
      <c r="FU141" s="23"/>
      <c r="FV141" s="23"/>
      <c r="FW141" s="23"/>
      <c r="FX141" s="23"/>
      <c r="FY141" s="23"/>
      <c r="FZ141" s="23"/>
      <c r="GA141" s="23"/>
      <c r="GB141" s="23"/>
      <c r="GC141" s="23"/>
      <c r="GD141" s="23"/>
      <c r="GE141" s="23"/>
      <c r="GF141" s="23"/>
      <c r="GG141" s="23"/>
      <c r="GH141" s="23"/>
      <c r="GI141" s="23"/>
      <c r="GJ141" s="23"/>
      <c r="GK141" s="23"/>
      <c r="GL141" s="23"/>
      <c r="GM141" s="23"/>
      <c r="GN141" s="23"/>
      <c r="GO141" s="23"/>
      <c r="GP141" s="23"/>
      <c r="GQ141" s="23"/>
      <c r="GR141" s="23"/>
      <c r="GS141" s="23"/>
      <c r="GT141" s="23"/>
      <c r="GU141" s="23"/>
      <c r="GV141" s="23"/>
      <c r="GW141" s="23"/>
      <c r="GX141" s="23"/>
      <c r="GY141" s="23"/>
      <c r="GZ141" s="23"/>
      <c r="HA141" s="23"/>
      <c r="HB141" s="23"/>
      <c r="HC141" s="23"/>
      <c r="HD141" s="23"/>
      <c r="HE141" s="23"/>
      <c r="HF141" s="23"/>
      <c r="HG141" s="23"/>
      <c r="HH141" s="23"/>
      <c r="HI141" s="23"/>
      <c r="HJ141" s="23"/>
      <c r="HK141" s="23"/>
      <c r="HL141" s="23"/>
      <c r="HM141" s="23"/>
      <c r="HN141" s="23"/>
      <c r="HO141" s="23"/>
      <c r="HP141" s="23"/>
      <c r="HQ141" s="23"/>
      <c r="HR141" s="23"/>
      <c r="HS141" s="23"/>
      <c r="HT141" s="23"/>
      <c r="HU141" s="23"/>
      <c r="HV141" s="23"/>
      <c r="HW141" s="23"/>
      <c r="HX141" s="23"/>
      <c r="HY141" s="23"/>
      <c r="HZ141" s="23"/>
      <c r="IA141" s="23"/>
      <c r="IB141" s="23"/>
      <c r="IC141" s="23"/>
    </row>
    <row r="142" spans="1:237" s="45" customFormat="1" ht="47.25">
      <c r="A142" s="52" t="s">
        <v>236</v>
      </c>
      <c r="B142" s="30" t="s">
        <v>238</v>
      </c>
      <c r="C142" s="19">
        <v>990.2</v>
      </c>
      <c r="D142" s="20">
        <v>898.9</v>
      </c>
      <c r="E142" s="20">
        <v>898.9</v>
      </c>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23"/>
      <c r="DY142" s="23"/>
      <c r="DZ142" s="23"/>
      <c r="EA142" s="23"/>
      <c r="EB142" s="23"/>
      <c r="EC142" s="23"/>
      <c r="ED142" s="23"/>
      <c r="EE142" s="23"/>
      <c r="EF142" s="23"/>
      <c r="EG142" s="23"/>
      <c r="EH142" s="23"/>
      <c r="EI142" s="23"/>
      <c r="EJ142" s="23"/>
      <c r="EK142" s="23"/>
      <c r="EL142" s="23"/>
      <c r="EM142" s="23"/>
      <c r="EN142" s="23"/>
      <c r="EO142" s="23"/>
      <c r="EP142" s="23"/>
      <c r="EQ142" s="23"/>
      <c r="ER142" s="23"/>
      <c r="ES142" s="23"/>
      <c r="ET142" s="23"/>
      <c r="EU142" s="23"/>
      <c r="EV142" s="23"/>
      <c r="EW142" s="23"/>
      <c r="EX142" s="23"/>
      <c r="EY142" s="23"/>
      <c r="EZ142" s="23"/>
      <c r="FA142" s="23"/>
      <c r="FB142" s="23"/>
      <c r="FC142" s="23"/>
      <c r="FD142" s="23"/>
      <c r="FE142" s="23"/>
      <c r="FF142" s="23"/>
      <c r="FG142" s="23"/>
      <c r="FH142" s="23"/>
      <c r="FI142" s="23"/>
      <c r="FJ142" s="23"/>
      <c r="FK142" s="23"/>
      <c r="FL142" s="23"/>
      <c r="FM142" s="23"/>
      <c r="FN142" s="23"/>
      <c r="FO142" s="23"/>
      <c r="FP142" s="23"/>
      <c r="FQ142" s="23"/>
      <c r="FR142" s="23"/>
      <c r="FS142" s="23"/>
      <c r="FT142" s="23"/>
      <c r="FU142" s="23"/>
      <c r="FV142" s="23"/>
      <c r="FW142" s="23"/>
      <c r="FX142" s="23"/>
      <c r="FY142" s="23"/>
      <c r="FZ142" s="23"/>
      <c r="GA142" s="23"/>
      <c r="GB142" s="23"/>
      <c r="GC142" s="23"/>
      <c r="GD142" s="23"/>
      <c r="GE142" s="23"/>
      <c r="GF142" s="23"/>
      <c r="GG142" s="23"/>
      <c r="GH142" s="23"/>
      <c r="GI142" s="23"/>
      <c r="GJ142" s="23"/>
      <c r="GK142" s="23"/>
      <c r="GL142" s="23"/>
      <c r="GM142" s="23"/>
      <c r="GN142" s="23"/>
      <c r="GO142" s="23"/>
      <c r="GP142" s="23"/>
      <c r="GQ142" s="23"/>
      <c r="GR142" s="23"/>
      <c r="GS142" s="23"/>
      <c r="GT142" s="23"/>
      <c r="GU142" s="23"/>
      <c r="GV142" s="23"/>
      <c r="GW142" s="23"/>
      <c r="GX142" s="23"/>
      <c r="GY142" s="23"/>
      <c r="GZ142" s="23"/>
      <c r="HA142" s="23"/>
      <c r="HB142" s="23"/>
      <c r="HC142" s="23"/>
      <c r="HD142" s="23"/>
      <c r="HE142" s="23"/>
      <c r="HF142" s="23"/>
      <c r="HG142" s="23"/>
      <c r="HH142" s="23"/>
      <c r="HI142" s="23"/>
      <c r="HJ142" s="23"/>
      <c r="HK142" s="23"/>
      <c r="HL142" s="23"/>
      <c r="HM142" s="23"/>
      <c r="HN142" s="23"/>
      <c r="HO142" s="23"/>
      <c r="HP142" s="23"/>
      <c r="HQ142" s="23"/>
      <c r="HR142" s="23"/>
      <c r="HS142" s="23"/>
      <c r="HT142" s="23"/>
      <c r="HU142" s="23"/>
      <c r="HV142" s="23"/>
      <c r="HW142" s="23"/>
      <c r="HX142" s="23"/>
      <c r="HY142" s="23"/>
      <c r="HZ142" s="23"/>
      <c r="IA142" s="23"/>
      <c r="IB142" s="23"/>
      <c r="IC142" s="23"/>
    </row>
    <row r="143" spans="1:237" s="45" customFormat="1" ht="63">
      <c r="A143" s="52" t="s">
        <v>236</v>
      </c>
      <c r="B143" s="53" t="s">
        <v>239</v>
      </c>
      <c r="C143" s="19">
        <v>0</v>
      </c>
      <c r="D143" s="20">
        <v>12421.5</v>
      </c>
      <c r="E143" s="20">
        <v>0</v>
      </c>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23"/>
      <c r="DY143" s="23"/>
      <c r="DZ143" s="23"/>
      <c r="EA143" s="23"/>
      <c r="EB143" s="23"/>
      <c r="EC143" s="23"/>
      <c r="ED143" s="23"/>
      <c r="EE143" s="23"/>
      <c r="EF143" s="23"/>
      <c r="EG143" s="23"/>
      <c r="EH143" s="23"/>
      <c r="EI143" s="23"/>
      <c r="EJ143" s="23"/>
      <c r="EK143" s="23"/>
      <c r="EL143" s="23"/>
      <c r="EM143" s="23"/>
      <c r="EN143" s="23"/>
      <c r="EO143" s="23"/>
      <c r="EP143" s="23"/>
      <c r="EQ143" s="23"/>
      <c r="ER143" s="23"/>
      <c r="ES143" s="23"/>
      <c r="ET143" s="23"/>
      <c r="EU143" s="23"/>
      <c r="EV143" s="23"/>
      <c r="EW143" s="23"/>
      <c r="EX143" s="23"/>
      <c r="EY143" s="23"/>
      <c r="EZ143" s="23"/>
      <c r="FA143" s="23"/>
      <c r="FB143" s="23"/>
      <c r="FC143" s="23"/>
      <c r="FD143" s="23"/>
      <c r="FE143" s="23"/>
      <c r="FF143" s="23"/>
      <c r="FG143" s="23"/>
      <c r="FH143" s="23"/>
      <c r="FI143" s="23"/>
      <c r="FJ143" s="23"/>
      <c r="FK143" s="23"/>
      <c r="FL143" s="23"/>
      <c r="FM143" s="23"/>
      <c r="FN143" s="23"/>
      <c r="FO143" s="23"/>
      <c r="FP143" s="23"/>
      <c r="FQ143" s="23"/>
      <c r="FR143" s="23"/>
      <c r="FS143" s="23"/>
      <c r="FT143" s="23"/>
      <c r="FU143" s="23"/>
      <c r="FV143" s="23"/>
      <c r="FW143" s="23"/>
      <c r="FX143" s="23"/>
      <c r="FY143" s="23"/>
      <c r="FZ143" s="23"/>
      <c r="GA143" s="23"/>
      <c r="GB143" s="23"/>
      <c r="GC143" s="23"/>
      <c r="GD143" s="23"/>
      <c r="GE143" s="23"/>
      <c r="GF143" s="23"/>
      <c r="GG143" s="23"/>
      <c r="GH143" s="23"/>
      <c r="GI143" s="23"/>
      <c r="GJ143" s="23"/>
      <c r="GK143" s="23"/>
      <c r="GL143" s="23"/>
      <c r="GM143" s="23"/>
      <c r="GN143" s="23"/>
      <c r="GO143" s="23"/>
      <c r="GP143" s="23"/>
      <c r="GQ143" s="23"/>
      <c r="GR143" s="23"/>
      <c r="GS143" s="23"/>
      <c r="GT143" s="23"/>
      <c r="GU143" s="23"/>
      <c r="GV143" s="23"/>
      <c r="GW143" s="23"/>
      <c r="GX143" s="23"/>
      <c r="GY143" s="23"/>
      <c r="GZ143" s="23"/>
      <c r="HA143" s="23"/>
      <c r="HB143" s="23"/>
      <c r="HC143" s="23"/>
      <c r="HD143" s="23"/>
      <c r="HE143" s="23"/>
      <c r="HF143" s="23"/>
      <c r="HG143" s="23"/>
      <c r="HH143" s="23"/>
      <c r="HI143" s="23"/>
      <c r="HJ143" s="23"/>
      <c r="HK143" s="23"/>
      <c r="HL143" s="23"/>
      <c r="HM143" s="23"/>
      <c r="HN143" s="23"/>
      <c r="HO143" s="23"/>
      <c r="HP143" s="23"/>
      <c r="HQ143" s="23"/>
      <c r="HR143" s="23"/>
      <c r="HS143" s="23"/>
      <c r="HT143" s="23"/>
      <c r="HU143" s="23"/>
      <c r="HV143" s="23"/>
      <c r="HW143" s="23"/>
      <c r="HX143" s="23"/>
      <c r="HY143" s="23"/>
      <c r="HZ143" s="23"/>
      <c r="IA143" s="23"/>
      <c r="IB143" s="23"/>
      <c r="IC143" s="23"/>
    </row>
    <row r="144" spans="1:237" s="45" customFormat="1" ht="31.5">
      <c r="A144" s="52" t="s">
        <v>236</v>
      </c>
      <c r="B144" s="54" t="s">
        <v>240</v>
      </c>
      <c r="C144" s="19">
        <v>127</v>
      </c>
      <c r="D144" s="20">
        <v>0</v>
      </c>
      <c r="E144" s="20">
        <v>0</v>
      </c>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23"/>
      <c r="DY144" s="23"/>
      <c r="DZ144" s="23"/>
      <c r="EA144" s="23"/>
      <c r="EB144" s="23"/>
      <c r="EC144" s="23"/>
      <c r="ED144" s="23"/>
      <c r="EE144" s="23"/>
      <c r="EF144" s="23"/>
      <c r="EG144" s="23"/>
      <c r="EH144" s="23"/>
      <c r="EI144" s="23"/>
      <c r="EJ144" s="23"/>
      <c r="EK144" s="23"/>
      <c r="EL144" s="23"/>
      <c r="EM144" s="23"/>
      <c r="EN144" s="23"/>
      <c r="EO144" s="23"/>
      <c r="EP144" s="23"/>
      <c r="EQ144" s="23"/>
      <c r="ER144" s="23"/>
      <c r="ES144" s="23"/>
      <c r="ET144" s="23"/>
      <c r="EU144" s="23"/>
      <c r="EV144" s="23"/>
      <c r="EW144" s="23"/>
      <c r="EX144" s="23"/>
      <c r="EY144" s="23"/>
      <c r="EZ144" s="23"/>
      <c r="FA144" s="23"/>
      <c r="FB144" s="23"/>
      <c r="FC144" s="23"/>
      <c r="FD144" s="23"/>
      <c r="FE144" s="23"/>
      <c r="FF144" s="23"/>
      <c r="FG144" s="23"/>
      <c r="FH144" s="23"/>
      <c r="FI144" s="23"/>
      <c r="FJ144" s="23"/>
      <c r="FK144" s="23"/>
      <c r="FL144" s="23"/>
      <c r="FM144" s="23"/>
      <c r="FN144" s="23"/>
      <c r="FO144" s="23"/>
      <c r="FP144" s="23"/>
      <c r="FQ144" s="23"/>
      <c r="FR144" s="23"/>
      <c r="FS144" s="23"/>
      <c r="FT144" s="23"/>
      <c r="FU144" s="23"/>
      <c r="FV144" s="23"/>
      <c r="FW144" s="23"/>
      <c r="FX144" s="23"/>
      <c r="FY144" s="23"/>
      <c r="FZ144" s="23"/>
      <c r="GA144" s="23"/>
      <c r="GB144" s="23"/>
      <c r="GC144" s="23"/>
      <c r="GD144" s="23"/>
      <c r="GE144" s="23"/>
      <c r="GF144" s="23"/>
      <c r="GG144" s="23"/>
      <c r="GH144" s="23"/>
      <c r="GI144" s="23"/>
      <c r="GJ144" s="23"/>
      <c r="GK144" s="23"/>
      <c r="GL144" s="23"/>
      <c r="GM144" s="23"/>
      <c r="GN144" s="23"/>
      <c r="GO144" s="23"/>
      <c r="GP144" s="23"/>
      <c r="GQ144" s="23"/>
      <c r="GR144" s="23"/>
      <c r="GS144" s="23"/>
      <c r="GT144" s="23"/>
      <c r="GU144" s="23"/>
      <c r="GV144" s="23"/>
      <c r="GW144" s="23"/>
      <c r="GX144" s="23"/>
      <c r="GY144" s="23"/>
      <c r="GZ144" s="23"/>
      <c r="HA144" s="23"/>
      <c r="HB144" s="23"/>
      <c r="HC144" s="23"/>
      <c r="HD144" s="23"/>
      <c r="HE144" s="23"/>
      <c r="HF144" s="23"/>
      <c r="HG144" s="23"/>
      <c r="HH144" s="23"/>
      <c r="HI144" s="23"/>
      <c r="HJ144" s="23"/>
      <c r="HK144" s="23"/>
      <c r="HL144" s="23"/>
      <c r="HM144" s="23"/>
      <c r="HN144" s="23"/>
      <c r="HO144" s="23"/>
      <c r="HP144" s="23"/>
      <c r="HQ144" s="23"/>
      <c r="HR144" s="23"/>
      <c r="HS144" s="23"/>
      <c r="HT144" s="23"/>
      <c r="HU144" s="23"/>
      <c r="HV144" s="23"/>
      <c r="HW144" s="23"/>
      <c r="HX144" s="23"/>
      <c r="HY144" s="23"/>
      <c r="HZ144" s="23"/>
      <c r="IA144" s="23"/>
      <c r="IB144" s="23"/>
      <c r="IC144" s="23"/>
    </row>
    <row r="145" spans="1:237" s="45" customFormat="1" ht="78.75">
      <c r="A145" s="52" t="s">
        <v>236</v>
      </c>
      <c r="B145" s="55" t="s">
        <v>241</v>
      </c>
      <c r="C145" s="19">
        <v>0</v>
      </c>
      <c r="D145" s="20">
        <v>4669.1000000000004</v>
      </c>
      <c r="E145" s="20">
        <v>2735.7</v>
      </c>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23"/>
      <c r="DY145" s="23"/>
      <c r="DZ145" s="23"/>
      <c r="EA145" s="23"/>
      <c r="EB145" s="23"/>
      <c r="EC145" s="23"/>
      <c r="ED145" s="23"/>
      <c r="EE145" s="23"/>
      <c r="EF145" s="23"/>
      <c r="EG145" s="23"/>
      <c r="EH145" s="23"/>
      <c r="EI145" s="23"/>
      <c r="EJ145" s="23"/>
      <c r="EK145" s="23"/>
      <c r="EL145" s="23"/>
      <c r="EM145" s="23"/>
      <c r="EN145" s="23"/>
      <c r="EO145" s="23"/>
      <c r="EP145" s="23"/>
      <c r="EQ145" s="23"/>
      <c r="ER145" s="23"/>
      <c r="ES145" s="23"/>
      <c r="ET145" s="23"/>
      <c r="EU145" s="23"/>
      <c r="EV145" s="23"/>
      <c r="EW145" s="23"/>
      <c r="EX145" s="23"/>
      <c r="EY145" s="23"/>
      <c r="EZ145" s="23"/>
      <c r="FA145" s="23"/>
      <c r="FB145" s="23"/>
      <c r="FC145" s="23"/>
      <c r="FD145" s="23"/>
      <c r="FE145" s="23"/>
      <c r="FF145" s="23"/>
      <c r="FG145" s="23"/>
      <c r="FH145" s="23"/>
      <c r="FI145" s="23"/>
      <c r="FJ145" s="23"/>
      <c r="FK145" s="23"/>
      <c r="FL145" s="23"/>
      <c r="FM145" s="23"/>
      <c r="FN145" s="23"/>
      <c r="FO145" s="23"/>
      <c r="FP145" s="23"/>
      <c r="FQ145" s="23"/>
      <c r="FR145" s="23"/>
      <c r="FS145" s="23"/>
      <c r="FT145" s="23"/>
      <c r="FU145" s="23"/>
      <c r="FV145" s="23"/>
      <c r="FW145" s="23"/>
      <c r="FX145" s="23"/>
      <c r="FY145" s="23"/>
      <c r="FZ145" s="23"/>
      <c r="GA145" s="23"/>
      <c r="GB145" s="23"/>
      <c r="GC145" s="23"/>
      <c r="GD145" s="23"/>
      <c r="GE145" s="23"/>
      <c r="GF145" s="23"/>
      <c r="GG145" s="23"/>
      <c r="GH145" s="23"/>
      <c r="GI145" s="23"/>
      <c r="GJ145" s="23"/>
      <c r="GK145" s="23"/>
      <c r="GL145" s="23"/>
      <c r="GM145" s="23"/>
      <c r="GN145" s="23"/>
      <c r="GO145" s="23"/>
      <c r="GP145" s="23"/>
      <c r="GQ145" s="23"/>
      <c r="GR145" s="23"/>
      <c r="GS145" s="23"/>
      <c r="GT145" s="23"/>
      <c r="GU145" s="23"/>
      <c r="GV145" s="23"/>
      <c r="GW145" s="23"/>
      <c r="GX145" s="23"/>
      <c r="GY145" s="23"/>
      <c r="GZ145" s="23"/>
      <c r="HA145" s="23"/>
      <c r="HB145" s="23"/>
      <c r="HC145" s="23"/>
      <c r="HD145" s="23"/>
      <c r="HE145" s="23"/>
      <c r="HF145" s="23"/>
      <c r="HG145" s="23"/>
      <c r="HH145" s="23"/>
      <c r="HI145" s="23"/>
      <c r="HJ145" s="23"/>
      <c r="HK145" s="23"/>
      <c r="HL145" s="23"/>
      <c r="HM145" s="23"/>
      <c r="HN145" s="23"/>
      <c r="HO145" s="23"/>
      <c r="HP145" s="23"/>
      <c r="HQ145" s="23"/>
      <c r="HR145" s="23"/>
      <c r="HS145" s="23"/>
      <c r="HT145" s="23"/>
      <c r="HU145" s="23"/>
      <c r="HV145" s="23"/>
      <c r="HW145" s="23"/>
      <c r="HX145" s="23"/>
      <c r="HY145" s="23"/>
      <c r="HZ145" s="23"/>
      <c r="IA145" s="23"/>
      <c r="IB145" s="23"/>
      <c r="IC145" s="23"/>
    </row>
    <row r="146" spans="1:237" s="45" customFormat="1" ht="31.5">
      <c r="A146" s="56" t="s">
        <v>242</v>
      </c>
      <c r="B146" s="36" t="s">
        <v>243</v>
      </c>
      <c r="C146" s="19">
        <v>59432.4</v>
      </c>
      <c r="D146" s="20">
        <v>59432.4</v>
      </c>
      <c r="E146" s="20">
        <v>65715.399999999994</v>
      </c>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23"/>
      <c r="DY146" s="23"/>
      <c r="DZ146" s="23"/>
      <c r="EA146" s="23"/>
      <c r="EB146" s="23"/>
      <c r="EC146" s="23"/>
      <c r="ED146" s="23"/>
      <c r="EE146" s="23"/>
      <c r="EF146" s="23"/>
      <c r="EG146" s="23"/>
      <c r="EH146" s="23"/>
      <c r="EI146" s="23"/>
      <c r="EJ146" s="23"/>
      <c r="EK146" s="23"/>
      <c r="EL146" s="23"/>
      <c r="EM146" s="23"/>
      <c r="EN146" s="23"/>
      <c r="EO146" s="23"/>
      <c r="EP146" s="23"/>
      <c r="EQ146" s="23"/>
      <c r="ER146" s="23"/>
      <c r="ES146" s="23"/>
      <c r="ET146" s="23"/>
      <c r="EU146" s="23"/>
      <c r="EV146" s="23"/>
      <c r="EW146" s="23"/>
      <c r="EX146" s="23"/>
      <c r="EY146" s="23"/>
      <c r="EZ146" s="23"/>
      <c r="FA146" s="23"/>
      <c r="FB146" s="23"/>
      <c r="FC146" s="23"/>
      <c r="FD146" s="23"/>
      <c r="FE146" s="23"/>
      <c r="FF146" s="23"/>
      <c r="FG146" s="23"/>
      <c r="FH146" s="23"/>
      <c r="FI146" s="23"/>
      <c r="FJ146" s="23"/>
      <c r="FK146" s="23"/>
      <c r="FL146" s="23"/>
      <c r="FM146" s="23"/>
      <c r="FN146" s="23"/>
      <c r="FO146" s="23"/>
      <c r="FP146" s="23"/>
      <c r="FQ146" s="23"/>
      <c r="FR146" s="23"/>
      <c r="FS146" s="23"/>
      <c r="FT146" s="23"/>
      <c r="FU146" s="23"/>
      <c r="FV146" s="23"/>
      <c r="FW146" s="23"/>
      <c r="FX146" s="23"/>
      <c r="FY146" s="23"/>
      <c r="FZ146" s="23"/>
      <c r="GA146" s="23"/>
      <c r="GB146" s="23"/>
      <c r="GC146" s="23"/>
      <c r="GD146" s="23"/>
      <c r="GE146" s="23"/>
      <c r="GF146" s="23"/>
      <c r="GG146" s="23"/>
      <c r="GH146" s="23"/>
      <c r="GI146" s="23"/>
      <c r="GJ146" s="23"/>
      <c r="GK146" s="23"/>
      <c r="GL146" s="23"/>
      <c r="GM146" s="23"/>
      <c r="GN146" s="23"/>
      <c r="GO146" s="23"/>
      <c r="GP146" s="23"/>
      <c r="GQ146" s="23"/>
      <c r="GR146" s="23"/>
      <c r="GS146" s="23"/>
      <c r="GT146" s="23"/>
      <c r="GU146" s="23"/>
      <c r="GV146" s="23"/>
      <c r="GW146" s="23"/>
      <c r="GX146" s="23"/>
      <c r="GY146" s="23"/>
      <c r="GZ146" s="23"/>
      <c r="HA146" s="23"/>
      <c r="HB146" s="23"/>
      <c r="HC146" s="23"/>
      <c r="HD146" s="23"/>
      <c r="HE146" s="23"/>
      <c r="HF146" s="23"/>
      <c r="HG146" s="23"/>
      <c r="HH146" s="23"/>
      <c r="HI146" s="23"/>
      <c r="HJ146" s="23"/>
      <c r="HK146" s="23"/>
      <c r="HL146" s="23"/>
      <c r="HM146" s="23"/>
      <c r="HN146" s="23"/>
      <c r="HO146" s="23"/>
      <c r="HP146" s="23"/>
      <c r="HQ146" s="23"/>
      <c r="HR146" s="23"/>
      <c r="HS146" s="23"/>
      <c r="HT146" s="23"/>
      <c r="HU146" s="23"/>
      <c r="HV146" s="23"/>
      <c r="HW146" s="23"/>
      <c r="HX146" s="23"/>
      <c r="HY146" s="23"/>
      <c r="HZ146" s="23"/>
      <c r="IA146" s="23"/>
      <c r="IB146" s="23"/>
      <c r="IC146" s="23"/>
    </row>
    <row r="147" spans="1:237" s="45" customFormat="1" ht="31.5">
      <c r="A147" s="52" t="s">
        <v>244</v>
      </c>
      <c r="B147" s="36" t="s">
        <v>245</v>
      </c>
      <c r="C147" s="19">
        <v>4525.8</v>
      </c>
      <c r="D147" s="20"/>
      <c r="E147" s="20"/>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c r="CR147" s="23"/>
      <c r="CS147" s="23"/>
      <c r="CT147" s="23"/>
      <c r="CU147" s="23"/>
      <c r="CV147" s="23"/>
      <c r="CW147" s="23"/>
      <c r="CX147" s="23"/>
      <c r="CY147" s="23"/>
      <c r="CZ147" s="23"/>
      <c r="DA147" s="23"/>
      <c r="DB147" s="23"/>
      <c r="DC147" s="23"/>
      <c r="DD147" s="23"/>
      <c r="DE147" s="23"/>
      <c r="DF147" s="23"/>
      <c r="DG147" s="23"/>
      <c r="DH147" s="23"/>
      <c r="DI147" s="23"/>
      <c r="DJ147" s="23"/>
      <c r="DK147" s="23"/>
      <c r="DL147" s="23"/>
      <c r="DM147" s="23"/>
      <c r="DN147" s="23"/>
      <c r="DO147" s="23"/>
      <c r="DP147" s="23"/>
      <c r="DQ147" s="23"/>
      <c r="DR147" s="23"/>
      <c r="DS147" s="23"/>
      <c r="DT147" s="23"/>
      <c r="DU147" s="23"/>
      <c r="DV147" s="23"/>
      <c r="DW147" s="23"/>
      <c r="DX147" s="23"/>
      <c r="DY147" s="23"/>
      <c r="DZ147" s="23"/>
      <c r="EA147" s="23"/>
      <c r="EB147" s="23"/>
      <c r="EC147" s="23"/>
      <c r="ED147" s="23"/>
      <c r="EE147" s="23"/>
      <c r="EF147" s="23"/>
      <c r="EG147" s="23"/>
      <c r="EH147" s="23"/>
      <c r="EI147" s="23"/>
      <c r="EJ147" s="23"/>
      <c r="EK147" s="23"/>
      <c r="EL147" s="23"/>
      <c r="EM147" s="23"/>
      <c r="EN147" s="23"/>
      <c r="EO147" s="23"/>
      <c r="EP147" s="23"/>
      <c r="EQ147" s="23"/>
      <c r="ER147" s="23"/>
      <c r="ES147" s="23"/>
      <c r="ET147" s="23"/>
      <c r="EU147" s="23"/>
      <c r="EV147" s="23"/>
      <c r="EW147" s="23"/>
      <c r="EX147" s="23"/>
      <c r="EY147" s="23"/>
      <c r="EZ147" s="23"/>
      <c r="FA147" s="23"/>
      <c r="FB147" s="23"/>
      <c r="FC147" s="23"/>
      <c r="FD147" s="23"/>
      <c r="FE147" s="23"/>
      <c r="FF147" s="23"/>
      <c r="FG147" s="23"/>
      <c r="FH147" s="23"/>
      <c r="FI147" s="23"/>
      <c r="FJ147" s="23"/>
      <c r="FK147" s="23"/>
      <c r="FL147" s="23"/>
      <c r="FM147" s="23"/>
      <c r="FN147" s="23"/>
      <c r="FO147" s="23"/>
      <c r="FP147" s="23"/>
      <c r="FQ147" s="23"/>
      <c r="FR147" s="23"/>
      <c r="FS147" s="23"/>
      <c r="FT147" s="23"/>
      <c r="FU147" s="23"/>
      <c r="FV147" s="23"/>
      <c r="FW147" s="23"/>
      <c r="FX147" s="23"/>
      <c r="FY147" s="23"/>
      <c r="FZ147" s="23"/>
      <c r="GA147" s="23"/>
      <c r="GB147" s="23"/>
      <c r="GC147" s="23"/>
      <c r="GD147" s="23"/>
      <c r="GE147" s="23"/>
      <c r="GF147" s="23"/>
      <c r="GG147" s="23"/>
      <c r="GH147" s="23"/>
      <c r="GI147" s="23"/>
      <c r="GJ147" s="23"/>
      <c r="GK147" s="23"/>
      <c r="GL147" s="23"/>
      <c r="GM147" s="23"/>
      <c r="GN147" s="23"/>
      <c r="GO147" s="23"/>
      <c r="GP147" s="23"/>
      <c r="GQ147" s="23"/>
      <c r="GR147" s="23"/>
      <c r="GS147" s="23"/>
      <c r="GT147" s="23"/>
      <c r="GU147" s="23"/>
      <c r="GV147" s="23"/>
      <c r="GW147" s="23"/>
      <c r="GX147" s="23"/>
      <c r="GY147" s="23"/>
      <c r="GZ147" s="23"/>
      <c r="HA147" s="23"/>
      <c r="HB147" s="23"/>
      <c r="HC147" s="23"/>
      <c r="HD147" s="23"/>
      <c r="HE147" s="23"/>
      <c r="HF147" s="23"/>
      <c r="HG147" s="23"/>
      <c r="HH147" s="23"/>
      <c r="HI147" s="23"/>
      <c r="HJ147" s="23"/>
      <c r="HK147" s="23"/>
      <c r="HL147" s="23"/>
      <c r="HM147" s="23"/>
      <c r="HN147" s="23"/>
      <c r="HO147" s="23"/>
      <c r="HP147" s="23"/>
      <c r="HQ147" s="23"/>
      <c r="HR147" s="23"/>
      <c r="HS147" s="23"/>
      <c r="HT147" s="23"/>
      <c r="HU147" s="23"/>
      <c r="HV147" s="23"/>
      <c r="HW147" s="23"/>
      <c r="HX147" s="23"/>
      <c r="HY147" s="23"/>
      <c r="HZ147" s="23"/>
      <c r="IA147" s="23"/>
      <c r="IB147" s="23"/>
      <c r="IC147" s="23"/>
    </row>
    <row r="148" spans="1:237" s="45" customFormat="1" ht="47.25">
      <c r="A148" s="10" t="s">
        <v>246</v>
      </c>
      <c r="B148" s="42" t="s">
        <v>247</v>
      </c>
      <c r="C148" s="19">
        <v>0</v>
      </c>
      <c r="D148" s="20">
        <v>17023.8</v>
      </c>
      <c r="E148" s="20">
        <v>17023.8</v>
      </c>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c r="CR148" s="23"/>
      <c r="CS148" s="23"/>
      <c r="CT148" s="23"/>
      <c r="CU148" s="23"/>
      <c r="CV148" s="23"/>
      <c r="CW148" s="23"/>
      <c r="CX148" s="23"/>
      <c r="CY148" s="23"/>
      <c r="CZ148" s="23"/>
      <c r="DA148" s="23"/>
      <c r="DB148" s="23"/>
      <c r="DC148" s="23"/>
      <c r="DD148" s="23"/>
      <c r="DE148" s="23"/>
      <c r="DF148" s="23"/>
      <c r="DG148" s="23"/>
      <c r="DH148" s="23"/>
      <c r="DI148" s="23"/>
      <c r="DJ148" s="23"/>
      <c r="DK148" s="23"/>
      <c r="DL148" s="23"/>
      <c r="DM148" s="23"/>
      <c r="DN148" s="23"/>
      <c r="DO148" s="23"/>
      <c r="DP148" s="23"/>
      <c r="DQ148" s="23"/>
      <c r="DR148" s="23"/>
      <c r="DS148" s="23"/>
      <c r="DT148" s="23"/>
      <c r="DU148" s="23"/>
      <c r="DV148" s="23"/>
      <c r="DW148" s="23"/>
      <c r="DX148" s="23"/>
      <c r="DY148" s="23"/>
      <c r="DZ148" s="23"/>
      <c r="EA148" s="23"/>
      <c r="EB148" s="23"/>
      <c r="EC148" s="23"/>
      <c r="ED148" s="23"/>
      <c r="EE148" s="23"/>
      <c r="EF148" s="23"/>
      <c r="EG148" s="23"/>
      <c r="EH148" s="23"/>
      <c r="EI148" s="23"/>
      <c r="EJ148" s="23"/>
      <c r="EK148" s="23"/>
      <c r="EL148" s="23"/>
      <c r="EM148" s="23"/>
      <c r="EN148" s="23"/>
      <c r="EO148" s="23"/>
      <c r="EP148" s="23"/>
      <c r="EQ148" s="23"/>
      <c r="ER148" s="23"/>
      <c r="ES148" s="23"/>
      <c r="ET148" s="23"/>
      <c r="EU148" s="23"/>
      <c r="EV148" s="23"/>
      <c r="EW148" s="23"/>
      <c r="EX148" s="23"/>
      <c r="EY148" s="23"/>
      <c r="EZ148" s="23"/>
      <c r="FA148" s="23"/>
      <c r="FB148" s="23"/>
      <c r="FC148" s="23"/>
      <c r="FD148" s="23"/>
      <c r="FE148" s="23"/>
      <c r="FF148" s="23"/>
      <c r="FG148" s="23"/>
      <c r="FH148" s="23"/>
      <c r="FI148" s="23"/>
      <c r="FJ148" s="23"/>
      <c r="FK148" s="23"/>
      <c r="FL148" s="23"/>
      <c r="FM148" s="23"/>
      <c r="FN148" s="23"/>
      <c r="FO148" s="23"/>
      <c r="FP148" s="23"/>
      <c r="FQ148" s="23"/>
      <c r="FR148" s="23"/>
      <c r="FS148" s="23"/>
      <c r="FT148" s="23"/>
      <c r="FU148" s="23"/>
      <c r="FV148" s="23"/>
      <c r="FW148" s="23"/>
      <c r="FX148" s="23"/>
      <c r="FY148" s="23"/>
      <c r="FZ148" s="23"/>
      <c r="GA148" s="23"/>
      <c r="GB148" s="23"/>
      <c r="GC148" s="23"/>
      <c r="GD148" s="23"/>
      <c r="GE148" s="23"/>
      <c r="GF148" s="23"/>
      <c r="GG148" s="23"/>
      <c r="GH148" s="23"/>
      <c r="GI148" s="23"/>
      <c r="GJ148" s="23"/>
      <c r="GK148" s="23"/>
      <c r="GL148" s="23"/>
      <c r="GM148" s="23"/>
      <c r="GN148" s="23"/>
      <c r="GO148" s="23"/>
      <c r="GP148" s="23"/>
      <c r="GQ148" s="23"/>
      <c r="GR148" s="23"/>
      <c r="GS148" s="23"/>
      <c r="GT148" s="23"/>
      <c r="GU148" s="23"/>
      <c r="GV148" s="23"/>
      <c r="GW148" s="23"/>
      <c r="GX148" s="23"/>
      <c r="GY148" s="23"/>
      <c r="GZ148" s="23"/>
      <c r="HA148" s="23"/>
      <c r="HB148" s="23"/>
      <c r="HC148" s="23"/>
      <c r="HD148" s="23"/>
      <c r="HE148" s="23"/>
      <c r="HF148" s="23"/>
      <c r="HG148" s="23"/>
      <c r="HH148" s="23"/>
      <c r="HI148" s="23"/>
      <c r="HJ148" s="23"/>
      <c r="HK148" s="23"/>
      <c r="HL148" s="23"/>
      <c r="HM148" s="23"/>
      <c r="HN148" s="23"/>
      <c r="HO148" s="23"/>
      <c r="HP148" s="23"/>
      <c r="HQ148" s="23"/>
      <c r="HR148" s="23"/>
      <c r="HS148" s="23"/>
      <c r="HT148" s="23"/>
      <c r="HU148" s="23"/>
      <c r="HV148" s="23"/>
      <c r="HW148" s="23"/>
      <c r="HX148" s="23"/>
      <c r="HY148" s="23"/>
      <c r="HZ148" s="23"/>
      <c r="IA148" s="23"/>
      <c r="IB148" s="23"/>
      <c r="IC148" s="23"/>
    </row>
    <row r="149" spans="1:237" s="45" customFormat="1" ht="31.5">
      <c r="A149" s="10" t="s">
        <v>246</v>
      </c>
      <c r="B149" s="42" t="s">
        <v>248</v>
      </c>
      <c r="C149" s="19">
        <v>85829.5</v>
      </c>
      <c r="D149" s="20"/>
      <c r="E149" s="20"/>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c r="BX149" s="23"/>
      <c r="BY149" s="23"/>
      <c r="BZ149" s="23"/>
      <c r="CA149" s="23"/>
      <c r="CB149" s="23"/>
      <c r="CC149" s="23"/>
      <c r="CD149" s="23"/>
      <c r="CE149" s="23"/>
      <c r="CF149" s="23"/>
      <c r="CG149" s="23"/>
      <c r="CH149" s="23"/>
      <c r="CI149" s="23"/>
      <c r="CJ149" s="23"/>
      <c r="CK149" s="23"/>
      <c r="CL149" s="23"/>
      <c r="CM149" s="23"/>
      <c r="CN149" s="23"/>
      <c r="CO149" s="23"/>
      <c r="CP149" s="23"/>
      <c r="CQ149" s="23"/>
      <c r="CR149" s="23"/>
      <c r="CS149" s="23"/>
      <c r="CT149" s="23"/>
      <c r="CU149" s="23"/>
      <c r="CV149" s="23"/>
      <c r="CW149" s="23"/>
      <c r="CX149" s="23"/>
      <c r="CY149" s="23"/>
      <c r="CZ149" s="23"/>
      <c r="DA149" s="23"/>
      <c r="DB149" s="23"/>
      <c r="DC149" s="23"/>
      <c r="DD149" s="23"/>
      <c r="DE149" s="23"/>
      <c r="DF149" s="23"/>
      <c r="DG149" s="23"/>
      <c r="DH149" s="23"/>
      <c r="DI149" s="23"/>
      <c r="DJ149" s="23"/>
      <c r="DK149" s="23"/>
      <c r="DL149" s="23"/>
      <c r="DM149" s="23"/>
      <c r="DN149" s="23"/>
      <c r="DO149" s="23"/>
      <c r="DP149" s="23"/>
      <c r="DQ149" s="23"/>
      <c r="DR149" s="23"/>
      <c r="DS149" s="23"/>
      <c r="DT149" s="23"/>
      <c r="DU149" s="23"/>
      <c r="DV149" s="23"/>
      <c r="DW149" s="23"/>
      <c r="DX149" s="23"/>
      <c r="DY149" s="23"/>
      <c r="DZ149" s="23"/>
      <c r="EA149" s="23"/>
      <c r="EB149" s="23"/>
      <c r="EC149" s="23"/>
      <c r="ED149" s="23"/>
      <c r="EE149" s="23"/>
      <c r="EF149" s="23"/>
      <c r="EG149" s="23"/>
      <c r="EH149" s="23"/>
      <c r="EI149" s="23"/>
      <c r="EJ149" s="23"/>
      <c r="EK149" s="23"/>
      <c r="EL149" s="23"/>
      <c r="EM149" s="23"/>
      <c r="EN149" s="23"/>
      <c r="EO149" s="23"/>
      <c r="EP149" s="23"/>
      <c r="EQ149" s="23"/>
      <c r="ER149" s="23"/>
      <c r="ES149" s="23"/>
      <c r="ET149" s="23"/>
      <c r="EU149" s="23"/>
      <c r="EV149" s="23"/>
      <c r="EW149" s="23"/>
      <c r="EX149" s="23"/>
      <c r="EY149" s="23"/>
      <c r="EZ149" s="23"/>
      <c r="FA149" s="23"/>
      <c r="FB149" s="23"/>
      <c r="FC149" s="23"/>
      <c r="FD149" s="23"/>
      <c r="FE149" s="23"/>
      <c r="FF149" s="23"/>
      <c r="FG149" s="23"/>
      <c r="FH149" s="23"/>
      <c r="FI149" s="23"/>
      <c r="FJ149" s="23"/>
      <c r="FK149" s="23"/>
      <c r="FL149" s="23"/>
      <c r="FM149" s="23"/>
      <c r="FN149" s="23"/>
      <c r="FO149" s="23"/>
      <c r="FP149" s="23"/>
      <c r="FQ149" s="23"/>
      <c r="FR149" s="23"/>
      <c r="FS149" s="23"/>
      <c r="FT149" s="23"/>
      <c r="FU149" s="23"/>
      <c r="FV149" s="23"/>
      <c r="FW149" s="23"/>
      <c r="FX149" s="23"/>
      <c r="FY149" s="23"/>
      <c r="FZ149" s="23"/>
      <c r="GA149" s="23"/>
      <c r="GB149" s="23"/>
      <c r="GC149" s="23"/>
      <c r="GD149" s="23"/>
      <c r="GE149" s="23"/>
      <c r="GF149" s="23"/>
      <c r="GG149" s="23"/>
      <c r="GH149" s="23"/>
      <c r="GI149" s="23"/>
      <c r="GJ149" s="23"/>
      <c r="GK149" s="23"/>
      <c r="GL149" s="23"/>
      <c r="GM149" s="23"/>
      <c r="GN149" s="23"/>
      <c r="GO149" s="23"/>
      <c r="GP149" s="23"/>
      <c r="GQ149" s="23"/>
      <c r="GR149" s="23"/>
      <c r="GS149" s="23"/>
      <c r="GT149" s="23"/>
      <c r="GU149" s="23"/>
      <c r="GV149" s="23"/>
      <c r="GW149" s="23"/>
      <c r="GX149" s="23"/>
      <c r="GY149" s="23"/>
      <c r="GZ149" s="23"/>
      <c r="HA149" s="23"/>
      <c r="HB149" s="23"/>
      <c r="HC149" s="23"/>
      <c r="HD149" s="23"/>
      <c r="HE149" s="23"/>
      <c r="HF149" s="23"/>
      <c r="HG149" s="23"/>
      <c r="HH149" s="23"/>
      <c r="HI149" s="23"/>
      <c r="HJ149" s="23"/>
      <c r="HK149" s="23"/>
      <c r="HL149" s="23"/>
      <c r="HM149" s="23"/>
      <c r="HN149" s="23"/>
      <c r="HO149" s="23"/>
      <c r="HP149" s="23"/>
      <c r="HQ149" s="23"/>
      <c r="HR149" s="23"/>
      <c r="HS149" s="23"/>
      <c r="HT149" s="23"/>
      <c r="HU149" s="23"/>
      <c r="HV149" s="23"/>
      <c r="HW149" s="23"/>
      <c r="HX149" s="23"/>
      <c r="HY149" s="23"/>
      <c r="HZ149" s="23"/>
      <c r="IA149" s="23"/>
      <c r="IB149" s="23"/>
      <c r="IC149" s="23"/>
    </row>
    <row r="150" spans="1:237" s="45" customFormat="1" ht="63">
      <c r="A150" s="10" t="s">
        <v>246</v>
      </c>
      <c r="B150" s="42" t="s">
        <v>249</v>
      </c>
      <c r="C150" s="19">
        <v>0</v>
      </c>
      <c r="D150" s="20">
        <v>0</v>
      </c>
      <c r="E150" s="20">
        <v>0</v>
      </c>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23"/>
      <c r="DY150" s="23"/>
      <c r="DZ150" s="23"/>
      <c r="EA150" s="23"/>
      <c r="EB150" s="23"/>
      <c r="EC150" s="23"/>
      <c r="ED150" s="23"/>
      <c r="EE150" s="23"/>
      <c r="EF150" s="23"/>
      <c r="EG150" s="23"/>
      <c r="EH150" s="23"/>
      <c r="EI150" s="23"/>
      <c r="EJ150" s="23"/>
      <c r="EK150" s="23"/>
      <c r="EL150" s="23"/>
      <c r="EM150" s="23"/>
      <c r="EN150" s="23"/>
      <c r="EO150" s="23"/>
      <c r="EP150" s="23"/>
      <c r="EQ150" s="23"/>
      <c r="ER150" s="23"/>
      <c r="ES150" s="23"/>
      <c r="ET150" s="23"/>
      <c r="EU150" s="23"/>
      <c r="EV150" s="23"/>
      <c r="EW150" s="23"/>
      <c r="EX150" s="23"/>
      <c r="EY150" s="23"/>
      <c r="EZ150" s="23"/>
      <c r="FA150" s="23"/>
      <c r="FB150" s="23"/>
      <c r="FC150" s="23"/>
      <c r="FD150" s="23"/>
      <c r="FE150" s="23"/>
      <c r="FF150" s="23"/>
      <c r="FG150" s="23"/>
      <c r="FH150" s="23"/>
      <c r="FI150" s="23"/>
      <c r="FJ150" s="23"/>
      <c r="FK150" s="23"/>
      <c r="FL150" s="23"/>
      <c r="FM150" s="23"/>
      <c r="FN150" s="23"/>
      <c r="FO150" s="23"/>
      <c r="FP150" s="23"/>
      <c r="FQ150" s="23"/>
      <c r="FR150" s="23"/>
      <c r="FS150" s="23"/>
      <c r="FT150" s="23"/>
      <c r="FU150" s="23"/>
      <c r="FV150" s="23"/>
      <c r="FW150" s="23"/>
      <c r="FX150" s="23"/>
      <c r="FY150" s="23"/>
      <c r="FZ150" s="23"/>
      <c r="GA150" s="23"/>
      <c r="GB150" s="23"/>
      <c r="GC150" s="23"/>
      <c r="GD150" s="23"/>
      <c r="GE150" s="23"/>
      <c r="GF150" s="23"/>
      <c r="GG150" s="23"/>
      <c r="GH150" s="23"/>
      <c r="GI150" s="23"/>
      <c r="GJ150" s="23"/>
      <c r="GK150" s="23"/>
      <c r="GL150" s="23"/>
      <c r="GM150" s="23"/>
      <c r="GN150" s="23"/>
      <c r="GO150" s="23"/>
      <c r="GP150" s="23"/>
      <c r="GQ150" s="23"/>
      <c r="GR150" s="23"/>
      <c r="GS150" s="23"/>
      <c r="GT150" s="23"/>
      <c r="GU150" s="23"/>
      <c r="GV150" s="23"/>
      <c r="GW150" s="23"/>
      <c r="GX150" s="23"/>
      <c r="GY150" s="23"/>
      <c r="GZ150" s="23"/>
      <c r="HA150" s="23"/>
      <c r="HB150" s="23"/>
      <c r="HC150" s="23"/>
      <c r="HD150" s="23"/>
      <c r="HE150" s="23"/>
      <c r="HF150" s="23"/>
      <c r="HG150" s="23"/>
      <c r="HH150" s="23"/>
      <c r="HI150" s="23"/>
      <c r="HJ150" s="23"/>
      <c r="HK150" s="23"/>
      <c r="HL150" s="23"/>
      <c r="HM150" s="23"/>
      <c r="HN150" s="23"/>
      <c r="HO150" s="23"/>
      <c r="HP150" s="23"/>
      <c r="HQ150" s="23"/>
      <c r="HR150" s="23"/>
      <c r="HS150" s="23"/>
      <c r="HT150" s="23"/>
      <c r="HU150" s="23"/>
      <c r="HV150" s="23"/>
      <c r="HW150" s="23"/>
      <c r="HX150" s="23"/>
      <c r="HY150" s="23"/>
      <c r="HZ150" s="23"/>
      <c r="IA150" s="23"/>
      <c r="IB150" s="23"/>
      <c r="IC150" s="23"/>
    </row>
    <row r="151" spans="1:237" s="45" customFormat="1" ht="63">
      <c r="A151" s="56" t="s">
        <v>250</v>
      </c>
      <c r="B151" s="30" t="s">
        <v>251</v>
      </c>
      <c r="C151" s="19">
        <v>0</v>
      </c>
      <c r="D151" s="20">
        <v>0</v>
      </c>
      <c r="E151" s="20">
        <v>95907.8</v>
      </c>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c r="FG151" s="23"/>
      <c r="FH151" s="23"/>
      <c r="FI151" s="23"/>
      <c r="FJ151" s="23"/>
      <c r="FK151" s="23"/>
      <c r="FL151" s="23"/>
      <c r="FM151" s="23"/>
      <c r="FN151" s="23"/>
      <c r="FO151" s="23"/>
      <c r="FP151" s="23"/>
      <c r="FQ151" s="23"/>
      <c r="FR151" s="23"/>
      <c r="FS151" s="23"/>
      <c r="FT151" s="23"/>
      <c r="FU151" s="23"/>
      <c r="FV151" s="23"/>
      <c r="FW151" s="23"/>
      <c r="FX151" s="23"/>
      <c r="FY151" s="23"/>
      <c r="FZ151" s="23"/>
      <c r="GA151" s="23"/>
      <c r="GB151" s="23"/>
      <c r="GC151" s="23"/>
      <c r="GD151" s="23"/>
      <c r="GE151" s="23"/>
      <c r="GF151" s="23"/>
      <c r="GG151" s="23"/>
      <c r="GH151" s="23"/>
      <c r="GI151" s="23"/>
      <c r="GJ151" s="23"/>
      <c r="GK151" s="23"/>
      <c r="GL151" s="23"/>
      <c r="GM151" s="23"/>
      <c r="GN151" s="23"/>
      <c r="GO151" s="23"/>
      <c r="GP151" s="23"/>
      <c r="GQ151" s="23"/>
      <c r="GR151" s="23"/>
      <c r="GS151" s="23"/>
      <c r="GT151" s="23"/>
      <c r="GU151" s="23"/>
      <c r="GV151" s="23"/>
      <c r="GW151" s="23"/>
      <c r="GX151" s="23"/>
      <c r="GY151" s="23"/>
      <c r="GZ151" s="23"/>
      <c r="HA151" s="23"/>
      <c r="HB151" s="23"/>
      <c r="HC151" s="23"/>
      <c r="HD151" s="23"/>
      <c r="HE151" s="23"/>
      <c r="HF151" s="23"/>
      <c r="HG151" s="23"/>
      <c r="HH151" s="23"/>
      <c r="HI151" s="23"/>
      <c r="HJ151" s="23"/>
      <c r="HK151" s="23"/>
      <c r="HL151" s="23"/>
      <c r="HM151" s="23"/>
      <c r="HN151" s="23"/>
      <c r="HO151" s="23"/>
      <c r="HP151" s="23"/>
      <c r="HQ151" s="23"/>
      <c r="HR151" s="23"/>
      <c r="HS151" s="23"/>
      <c r="HT151" s="23"/>
      <c r="HU151" s="23"/>
      <c r="HV151" s="23"/>
      <c r="HW151" s="23"/>
      <c r="HX151" s="23"/>
      <c r="HY151" s="23"/>
      <c r="HZ151" s="23"/>
      <c r="IA151" s="23"/>
      <c r="IB151" s="23"/>
      <c r="IC151" s="23"/>
    </row>
    <row r="152" spans="1:237" s="45" customFormat="1" ht="31.5">
      <c r="A152" s="56" t="s">
        <v>250</v>
      </c>
      <c r="B152" s="30" t="s">
        <v>252</v>
      </c>
      <c r="C152" s="19">
        <v>815694.8</v>
      </c>
      <c r="D152" s="20">
        <v>0</v>
      </c>
      <c r="E152" s="20">
        <v>0</v>
      </c>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c r="FE152" s="23"/>
      <c r="FF152" s="23"/>
      <c r="FG152" s="23"/>
      <c r="FH152" s="23"/>
      <c r="FI152" s="23"/>
      <c r="FJ152" s="23"/>
      <c r="FK152" s="23"/>
      <c r="FL152" s="23"/>
      <c r="FM152" s="23"/>
      <c r="FN152" s="23"/>
      <c r="FO152" s="23"/>
      <c r="FP152" s="23"/>
      <c r="FQ152" s="23"/>
      <c r="FR152" s="23"/>
      <c r="FS152" s="23"/>
      <c r="FT152" s="23"/>
      <c r="FU152" s="23"/>
      <c r="FV152" s="23"/>
      <c r="FW152" s="23"/>
      <c r="FX152" s="23"/>
      <c r="FY152" s="23"/>
      <c r="FZ152" s="23"/>
      <c r="GA152" s="23"/>
      <c r="GB152" s="23"/>
      <c r="GC152" s="23"/>
      <c r="GD152" s="23"/>
      <c r="GE152" s="23"/>
      <c r="GF152" s="23"/>
      <c r="GG152" s="23"/>
      <c r="GH152" s="23"/>
      <c r="GI152" s="23"/>
      <c r="GJ152" s="23"/>
      <c r="GK152" s="23"/>
      <c r="GL152" s="23"/>
      <c r="GM152" s="23"/>
      <c r="GN152" s="23"/>
      <c r="GO152" s="23"/>
      <c r="GP152" s="23"/>
      <c r="GQ152" s="23"/>
      <c r="GR152" s="23"/>
      <c r="GS152" s="23"/>
      <c r="GT152" s="23"/>
      <c r="GU152" s="23"/>
      <c r="GV152" s="23"/>
      <c r="GW152" s="23"/>
      <c r="GX152" s="23"/>
      <c r="GY152" s="23"/>
      <c r="GZ152" s="23"/>
      <c r="HA152" s="23"/>
      <c r="HB152" s="23"/>
      <c r="HC152" s="23"/>
      <c r="HD152" s="23"/>
      <c r="HE152" s="23"/>
      <c r="HF152" s="23"/>
      <c r="HG152" s="23"/>
      <c r="HH152" s="23"/>
      <c r="HI152" s="23"/>
      <c r="HJ152" s="23"/>
      <c r="HK152" s="23"/>
      <c r="HL152" s="23"/>
      <c r="HM152" s="23"/>
      <c r="HN152" s="23"/>
      <c r="HO152" s="23"/>
      <c r="HP152" s="23"/>
      <c r="HQ152" s="23"/>
      <c r="HR152" s="23"/>
      <c r="HS152" s="23"/>
      <c r="HT152" s="23"/>
      <c r="HU152" s="23"/>
      <c r="HV152" s="23"/>
      <c r="HW152" s="23"/>
      <c r="HX152" s="23"/>
      <c r="HY152" s="23"/>
      <c r="HZ152" s="23"/>
      <c r="IA152" s="23"/>
      <c r="IB152" s="23"/>
      <c r="IC152" s="23"/>
    </row>
    <row r="153" spans="1:237" s="45" customFormat="1" ht="31.5">
      <c r="A153" s="56" t="s">
        <v>250</v>
      </c>
      <c r="B153" s="30" t="s">
        <v>253</v>
      </c>
      <c r="C153" s="19">
        <v>0</v>
      </c>
      <c r="D153" s="20">
        <v>35000</v>
      </c>
      <c r="E153" s="20">
        <v>180360.3</v>
      </c>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c r="FE153" s="23"/>
      <c r="FF153" s="23"/>
      <c r="FG153" s="23"/>
      <c r="FH153" s="23"/>
      <c r="FI153" s="23"/>
      <c r="FJ153" s="23"/>
      <c r="FK153" s="23"/>
      <c r="FL153" s="23"/>
      <c r="FM153" s="23"/>
      <c r="FN153" s="23"/>
      <c r="FO153" s="23"/>
      <c r="FP153" s="23"/>
      <c r="FQ153" s="23"/>
      <c r="FR153" s="23"/>
      <c r="FS153" s="23"/>
      <c r="FT153" s="23"/>
      <c r="FU153" s="23"/>
      <c r="FV153" s="23"/>
      <c r="FW153" s="23"/>
      <c r="FX153" s="23"/>
      <c r="FY153" s="23"/>
      <c r="FZ153" s="23"/>
      <c r="GA153" s="23"/>
      <c r="GB153" s="23"/>
      <c r="GC153" s="23"/>
      <c r="GD153" s="23"/>
      <c r="GE153" s="23"/>
      <c r="GF153" s="23"/>
      <c r="GG153" s="23"/>
      <c r="GH153" s="23"/>
      <c r="GI153" s="23"/>
      <c r="GJ153" s="23"/>
      <c r="GK153" s="23"/>
      <c r="GL153" s="23"/>
      <c r="GM153" s="23"/>
      <c r="GN153" s="23"/>
      <c r="GO153" s="23"/>
      <c r="GP153" s="23"/>
      <c r="GQ153" s="23"/>
      <c r="GR153" s="23"/>
      <c r="GS153" s="23"/>
      <c r="GT153" s="23"/>
      <c r="GU153" s="23"/>
      <c r="GV153" s="23"/>
      <c r="GW153" s="23"/>
      <c r="GX153" s="23"/>
      <c r="GY153" s="23"/>
      <c r="GZ153" s="23"/>
      <c r="HA153" s="23"/>
      <c r="HB153" s="23"/>
      <c r="HC153" s="23"/>
      <c r="HD153" s="23"/>
      <c r="HE153" s="23"/>
      <c r="HF153" s="23"/>
      <c r="HG153" s="23"/>
      <c r="HH153" s="23"/>
      <c r="HI153" s="23"/>
      <c r="HJ153" s="23"/>
      <c r="HK153" s="23"/>
      <c r="HL153" s="23"/>
      <c r="HM153" s="23"/>
      <c r="HN153" s="23"/>
      <c r="HO153" s="23"/>
      <c r="HP153" s="23"/>
      <c r="HQ153" s="23"/>
      <c r="HR153" s="23"/>
      <c r="HS153" s="23"/>
      <c r="HT153" s="23"/>
      <c r="HU153" s="23"/>
      <c r="HV153" s="23"/>
      <c r="HW153" s="23"/>
      <c r="HX153" s="23"/>
      <c r="HY153" s="23"/>
      <c r="HZ153" s="23"/>
      <c r="IA153" s="23"/>
      <c r="IB153" s="23"/>
      <c r="IC153" s="23"/>
    </row>
    <row r="154" spans="1:237" s="45" customFormat="1" ht="31.5">
      <c r="A154" s="56" t="s">
        <v>250</v>
      </c>
      <c r="B154" s="30" t="s">
        <v>254</v>
      </c>
      <c r="C154" s="19">
        <v>1412.5</v>
      </c>
      <c r="D154" s="20">
        <v>900.2</v>
      </c>
      <c r="E154" s="20">
        <v>0</v>
      </c>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23"/>
      <c r="DY154" s="23"/>
      <c r="DZ154" s="23"/>
      <c r="EA154" s="23"/>
      <c r="EB154" s="23"/>
      <c r="EC154" s="23"/>
      <c r="ED154" s="23"/>
      <c r="EE154" s="23"/>
      <c r="EF154" s="23"/>
      <c r="EG154" s="23"/>
      <c r="EH154" s="23"/>
      <c r="EI154" s="23"/>
      <c r="EJ154" s="23"/>
      <c r="EK154" s="23"/>
      <c r="EL154" s="23"/>
      <c r="EM154" s="23"/>
      <c r="EN154" s="23"/>
      <c r="EO154" s="23"/>
      <c r="EP154" s="23"/>
      <c r="EQ154" s="23"/>
      <c r="ER154" s="23"/>
      <c r="ES154" s="23"/>
      <c r="ET154" s="23"/>
      <c r="EU154" s="23"/>
      <c r="EV154" s="23"/>
      <c r="EW154" s="23"/>
      <c r="EX154" s="23"/>
      <c r="EY154" s="23"/>
      <c r="EZ154" s="23"/>
      <c r="FA154" s="23"/>
      <c r="FB154" s="23"/>
      <c r="FC154" s="23"/>
      <c r="FD154" s="23"/>
      <c r="FE154" s="23"/>
      <c r="FF154" s="23"/>
      <c r="FG154" s="23"/>
      <c r="FH154" s="23"/>
      <c r="FI154" s="23"/>
      <c r="FJ154" s="23"/>
      <c r="FK154" s="23"/>
      <c r="FL154" s="23"/>
      <c r="FM154" s="23"/>
      <c r="FN154" s="23"/>
      <c r="FO154" s="23"/>
      <c r="FP154" s="23"/>
      <c r="FQ154" s="23"/>
      <c r="FR154" s="23"/>
      <c r="FS154" s="23"/>
      <c r="FT154" s="23"/>
      <c r="FU154" s="23"/>
      <c r="FV154" s="23"/>
      <c r="FW154" s="23"/>
      <c r="FX154" s="23"/>
      <c r="FY154" s="23"/>
      <c r="FZ154" s="23"/>
      <c r="GA154" s="23"/>
      <c r="GB154" s="23"/>
      <c r="GC154" s="23"/>
      <c r="GD154" s="23"/>
      <c r="GE154" s="23"/>
      <c r="GF154" s="23"/>
      <c r="GG154" s="23"/>
      <c r="GH154" s="23"/>
      <c r="GI154" s="23"/>
      <c r="GJ154" s="23"/>
      <c r="GK154" s="23"/>
      <c r="GL154" s="23"/>
      <c r="GM154" s="23"/>
      <c r="GN154" s="23"/>
      <c r="GO154" s="23"/>
      <c r="GP154" s="23"/>
      <c r="GQ154" s="23"/>
      <c r="GR154" s="23"/>
      <c r="GS154" s="23"/>
      <c r="GT154" s="23"/>
      <c r="GU154" s="23"/>
      <c r="GV154" s="23"/>
      <c r="GW154" s="23"/>
      <c r="GX154" s="23"/>
      <c r="GY154" s="23"/>
      <c r="GZ154" s="23"/>
      <c r="HA154" s="23"/>
      <c r="HB154" s="23"/>
      <c r="HC154" s="23"/>
      <c r="HD154" s="23"/>
      <c r="HE154" s="23"/>
      <c r="HF154" s="23"/>
      <c r="HG154" s="23"/>
      <c r="HH154" s="23"/>
      <c r="HI154" s="23"/>
      <c r="HJ154" s="23"/>
      <c r="HK154" s="23"/>
      <c r="HL154" s="23"/>
      <c r="HM154" s="23"/>
      <c r="HN154" s="23"/>
      <c r="HO154" s="23"/>
      <c r="HP154" s="23"/>
      <c r="HQ154" s="23"/>
      <c r="HR154" s="23"/>
      <c r="HS154" s="23"/>
      <c r="HT154" s="23"/>
      <c r="HU154" s="23"/>
      <c r="HV154" s="23"/>
      <c r="HW154" s="23"/>
      <c r="HX154" s="23"/>
      <c r="HY154" s="23"/>
      <c r="HZ154" s="23"/>
      <c r="IA154" s="23"/>
      <c r="IB154" s="23"/>
      <c r="IC154" s="23"/>
    </row>
    <row r="155" spans="1:237" s="45" customFormat="1" ht="63">
      <c r="A155" s="56" t="s">
        <v>250</v>
      </c>
      <c r="B155" s="30" t="s">
        <v>255</v>
      </c>
      <c r="C155" s="19">
        <v>100000</v>
      </c>
      <c r="D155" s="20">
        <v>100000</v>
      </c>
      <c r="E155" s="20">
        <v>100000</v>
      </c>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c r="BY155" s="23"/>
      <c r="BZ155" s="23"/>
      <c r="CA155" s="23"/>
      <c r="CB155" s="23"/>
      <c r="CC155" s="23"/>
      <c r="CD155" s="23"/>
      <c r="CE155" s="23"/>
      <c r="CF155" s="23"/>
      <c r="CG155" s="23"/>
      <c r="CH155" s="23"/>
      <c r="CI155" s="23"/>
      <c r="CJ155" s="23"/>
      <c r="CK155" s="23"/>
      <c r="CL155" s="23"/>
      <c r="CM155" s="23"/>
      <c r="CN155" s="23"/>
      <c r="CO155" s="23"/>
      <c r="CP155" s="23"/>
      <c r="CQ155" s="23"/>
      <c r="CR155" s="23"/>
      <c r="CS155" s="23"/>
      <c r="CT155" s="23"/>
      <c r="CU155" s="23"/>
      <c r="CV155" s="23"/>
      <c r="CW155" s="23"/>
      <c r="CX155" s="23"/>
      <c r="CY155" s="23"/>
      <c r="CZ155" s="23"/>
      <c r="DA155" s="23"/>
      <c r="DB155" s="23"/>
      <c r="DC155" s="23"/>
      <c r="DD155" s="23"/>
      <c r="DE155" s="23"/>
      <c r="DF155" s="23"/>
      <c r="DG155" s="23"/>
      <c r="DH155" s="23"/>
      <c r="DI155" s="23"/>
      <c r="DJ155" s="23"/>
      <c r="DK155" s="23"/>
      <c r="DL155" s="23"/>
      <c r="DM155" s="23"/>
      <c r="DN155" s="23"/>
      <c r="DO155" s="23"/>
      <c r="DP155" s="23"/>
      <c r="DQ155" s="23"/>
      <c r="DR155" s="23"/>
      <c r="DS155" s="23"/>
      <c r="DT155" s="23"/>
      <c r="DU155" s="23"/>
      <c r="DV155" s="23"/>
      <c r="DW155" s="23"/>
      <c r="DX155" s="23"/>
      <c r="DY155" s="23"/>
      <c r="DZ155" s="23"/>
      <c r="EA155" s="23"/>
      <c r="EB155" s="23"/>
      <c r="EC155" s="23"/>
      <c r="ED155" s="23"/>
      <c r="EE155" s="23"/>
      <c r="EF155" s="23"/>
      <c r="EG155" s="23"/>
      <c r="EH155" s="23"/>
      <c r="EI155" s="23"/>
      <c r="EJ155" s="23"/>
      <c r="EK155" s="23"/>
      <c r="EL155" s="23"/>
      <c r="EM155" s="23"/>
      <c r="EN155" s="23"/>
      <c r="EO155" s="23"/>
      <c r="EP155" s="23"/>
      <c r="EQ155" s="23"/>
      <c r="ER155" s="23"/>
      <c r="ES155" s="23"/>
      <c r="ET155" s="23"/>
      <c r="EU155" s="23"/>
      <c r="EV155" s="23"/>
      <c r="EW155" s="23"/>
      <c r="EX155" s="23"/>
      <c r="EY155" s="23"/>
      <c r="EZ155" s="23"/>
      <c r="FA155" s="23"/>
      <c r="FB155" s="23"/>
      <c r="FC155" s="23"/>
      <c r="FD155" s="23"/>
      <c r="FE155" s="23"/>
      <c r="FF155" s="23"/>
      <c r="FG155" s="23"/>
      <c r="FH155" s="23"/>
      <c r="FI155" s="23"/>
      <c r="FJ155" s="23"/>
      <c r="FK155" s="23"/>
      <c r="FL155" s="23"/>
      <c r="FM155" s="23"/>
      <c r="FN155" s="23"/>
      <c r="FO155" s="23"/>
      <c r="FP155" s="23"/>
      <c r="FQ155" s="23"/>
      <c r="FR155" s="23"/>
      <c r="FS155" s="23"/>
      <c r="FT155" s="23"/>
      <c r="FU155" s="23"/>
      <c r="FV155" s="23"/>
      <c r="FW155" s="23"/>
      <c r="FX155" s="23"/>
      <c r="FY155" s="23"/>
      <c r="FZ155" s="23"/>
      <c r="GA155" s="23"/>
      <c r="GB155" s="23"/>
      <c r="GC155" s="23"/>
      <c r="GD155" s="23"/>
      <c r="GE155" s="23"/>
      <c r="GF155" s="23"/>
      <c r="GG155" s="23"/>
      <c r="GH155" s="23"/>
      <c r="GI155" s="23"/>
      <c r="GJ155" s="23"/>
      <c r="GK155" s="23"/>
      <c r="GL155" s="23"/>
      <c r="GM155" s="23"/>
      <c r="GN155" s="23"/>
      <c r="GO155" s="23"/>
      <c r="GP155" s="23"/>
      <c r="GQ155" s="23"/>
      <c r="GR155" s="23"/>
      <c r="GS155" s="23"/>
      <c r="GT155" s="23"/>
      <c r="GU155" s="23"/>
      <c r="GV155" s="23"/>
      <c r="GW155" s="23"/>
      <c r="GX155" s="23"/>
      <c r="GY155" s="23"/>
      <c r="GZ155" s="23"/>
      <c r="HA155" s="23"/>
      <c r="HB155" s="23"/>
      <c r="HC155" s="23"/>
      <c r="HD155" s="23"/>
      <c r="HE155" s="23"/>
      <c r="HF155" s="23"/>
      <c r="HG155" s="23"/>
      <c r="HH155" s="23"/>
      <c r="HI155" s="23"/>
      <c r="HJ155" s="23"/>
      <c r="HK155" s="23"/>
      <c r="HL155" s="23"/>
      <c r="HM155" s="23"/>
      <c r="HN155" s="23"/>
      <c r="HO155" s="23"/>
      <c r="HP155" s="23"/>
      <c r="HQ155" s="23"/>
      <c r="HR155" s="23"/>
      <c r="HS155" s="23"/>
      <c r="HT155" s="23"/>
      <c r="HU155" s="23"/>
      <c r="HV155" s="23"/>
      <c r="HW155" s="23"/>
      <c r="HX155" s="23"/>
      <c r="HY155" s="23"/>
      <c r="HZ155" s="23"/>
      <c r="IA155" s="23"/>
      <c r="IB155" s="23"/>
      <c r="IC155" s="23"/>
    </row>
    <row r="156" spans="1:237" s="45" customFormat="1" ht="110.25">
      <c r="A156" s="56" t="s">
        <v>250</v>
      </c>
      <c r="B156" s="30" t="s">
        <v>256</v>
      </c>
      <c r="C156" s="19">
        <v>72154.7</v>
      </c>
      <c r="D156" s="20">
        <v>68547</v>
      </c>
      <c r="E156" s="20">
        <v>64939.3</v>
      </c>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c r="CK156" s="23"/>
      <c r="CL156" s="23"/>
      <c r="CM156" s="23"/>
      <c r="CN156" s="23"/>
      <c r="CO156" s="2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c r="DQ156" s="23"/>
      <c r="DR156" s="23"/>
      <c r="DS156" s="23"/>
      <c r="DT156" s="23"/>
      <c r="DU156" s="23"/>
      <c r="DV156" s="23"/>
      <c r="DW156" s="23"/>
      <c r="DX156" s="23"/>
      <c r="DY156" s="23"/>
      <c r="DZ156" s="23"/>
      <c r="EA156" s="23"/>
      <c r="EB156" s="23"/>
      <c r="EC156" s="23"/>
      <c r="ED156" s="23"/>
      <c r="EE156" s="23"/>
      <c r="EF156" s="23"/>
      <c r="EG156" s="23"/>
      <c r="EH156" s="23"/>
      <c r="EI156" s="23"/>
      <c r="EJ156" s="23"/>
      <c r="EK156" s="23"/>
      <c r="EL156" s="23"/>
      <c r="EM156" s="23"/>
      <c r="EN156" s="23"/>
      <c r="EO156" s="23"/>
      <c r="EP156" s="23"/>
      <c r="EQ156" s="23"/>
      <c r="ER156" s="23"/>
      <c r="ES156" s="23"/>
      <c r="ET156" s="23"/>
      <c r="EU156" s="23"/>
      <c r="EV156" s="23"/>
      <c r="EW156" s="23"/>
      <c r="EX156" s="23"/>
      <c r="EY156" s="23"/>
      <c r="EZ156" s="23"/>
      <c r="FA156" s="23"/>
      <c r="FB156" s="23"/>
      <c r="FC156" s="23"/>
      <c r="FD156" s="23"/>
      <c r="FE156" s="23"/>
      <c r="FF156" s="23"/>
      <c r="FG156" s="23"/>
      <c r="FH156" s="23"/>
      <c r="FI156" s="23"/>
      <c r="FJ156" s="23"/>
      <c r="FK156" s="23"/>
      <c r="FL156" s="23"/>
      <c r="FM156" s="23"/>
      <c r="FN156" s="23"/>
      <c r="FO156" s="23"/>
      <c r="FP156" s="23"/>
      <c r="FQ156" s="23"/>
      <c r="FR156" s="23"/>
      <c r="FS156" s="23"/>
      <c r="FT156" s="23"/>
      <c r="FU156" s="23"/>
      <c r="FV156" s="23"/>
      <c r="FW156" s="23"/>
      <c r="FX156" s="23"/>
      <c r="FY156" s="23"/>
      <c r="FZ156" s="23"/>
      <c r="GA156" s="23"/>
      <c r="GB156" s="23"/>
      <c r="GC156" s="23"/>
      <c r="GD156" s="23"/>
      <c r="GE156" s="23"/>
      <c r="GF156" s="23"/>
      <c r="GG156" s="23"/>
      <c r="GH156" s="23"/>
      <c r="GI156" s="23"/>
      <c r="GJ156" s="23"/>
      <c r="GK156" s="23"/>
      <c r="GL156" s="23"/>
      <c r="GM156" s="23"/>
      <c r="GN156" s="23"/>
      <c r="GO156" s="23"/>
      <c r="GP156" s="23"/>
      <c r="GQ156" s="23"/>
      <c r="GR156" s="23"/>
      <c r="GS156" s="23"/>
      <c r="GT156" s="23"/>
      <c r="GU156" s="23"/>
      <c r="GV156" s="23"/>
      <c r="GW156" s="23"/>
      <c r="GX156" s="23"/>
      <c r="GY156" s="23"/>
      <c r="GZ156" s="23"/>
      <c r="HA156" s="23"/>
      <c r="HB156" s="23"/>
      <c r="HC156" s="23"/>
      <c r="HD156" s="23"/>
      <c r="HE156" s="23"/>
      <c r="HF156" s="23"/>
      <c r="HG156" s="23"/>
      <c r="HH156" s="23"/>
      <c r="HI156" s="23"/>
      <c r="HJ156" s="23"/>
      <c r="HK156" s="23"/>
      <c r="HL156" s="23"/>
      <c r="HM156" s="23"/>
      <c r="HN156" s="23"/>
      <c r="HO156" s="23"/>
      <c r="HP156" s="23"/>
      <c r="HQ156" s="23"/>
      <c r="HR156" s="23"/>
      <c r="HS156" s="23"/>
      <c r="HT156" s="23"/>
      <c r="HU156" s="23"/>
      <c r="HV156" s="23"/>
      <c r="HW156" s="23"/>
      <c r="HX156" s="23"/>
      <c r="HY156" s="23"/>
      <c r="HZ156" s="23"/>
      <c r="IA156" s="23"/>
      <c r="IB156" s="23"/>
      <c r="IC156" s="23"/>
    </row>
    <row r="157" spans="1:237" s="45" customFormat="1" ht="110.25">
      <c r="A157" s="56" t="s">
        <v>257</v>
      </c>
      <c r="B157" s="42" t="s">
        <v>258</v>
      </c>
      <c r="C157" s="19">
        <v>84000</v>
      </c>
      <c r="D157" s="20">
        <v>23255.8</v>
      </c>
      <c r="E157" s="20">
        <v>23255.8</v>
      </c>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3"/>
      <c r="CP157" s="23"/>
      <c r="CQ157" s="23"/>
      <c r="CR157" s="23"/>
      <c r="CS157" s="23"/>
      <c r="CT157" s="23"/>
      <c r="CU157" s="23"/>
      <c r="CV157" s="23"/>
      <c r="CW157" s="23"/>
      <c r="CX157" s="23"/>
      <c r="CY157" s="23"/>
      <c r="CZ157" s="23"/>
      <c r="DA157" s="23"/>
      <c r="DB157" s="23"/>
      <c r="DC157" s="23"/>
      <c r="DD157" s="23"/>
      <c r="DE157" s="23"/>
      <c r="DF157" s="23"/>
      <c r="DG157" s="23"/>
      <c r="DH157" s="23"/>
      <c r="DI157" s="23"/>
      <c r="DJ157" s="23"/>
      <c r="DK157" s="23"/>
      <c r="DL157" s="23"/>
      <c r="DM157" s="23"/>
      <c r="DN157" s="23"/>
      <c r="DO157" s="23"/>
      <c r="DP157" s="23"/>
      <c r="DQ157" s="23"/>
      <c r="DR157" s="23"/>
      <c r="DS157" s="23"/>
      <c r="DT157" s="23"/>
      <c r="DU157" s="23"/>
      <c r="DV157" s="23"/>
      <c r="DW157" s="23"/>
      <c r="DX157" s="23"/>
      <c r="DY157" s="23"/>
      <c r="DZ157" s="23"/>
      <c r="EA157" s="23"/>
      <c r="EB157" s="23"/>
      <c r="EC157" s="23"/>
      <c r="ED157" s="23"/>
      <c r="EE157" s="23"/>
      <c r="EF157" s="23"/>
      <c r="EG157" s="23"/>
      <c r="EH157" s="23"/>
      <c r="EI157" s="23"/>
      <c r="EJ157" s="23"/>
      <c r="EK157" s="23"/>
      <c r="EL157" s="23"/>
      <c r="EM157" s="23"/>
      <c r="EN157" s="23"/>
      <c r="EO157" s="23"/>
      <c r="EP157" s="23"/>
      <c r="EQ157" s="23"/>
      <c r="ER157" s="23"/>
      <c r="ES157" s="23"/>
      <c r="ET157" s="23"/>
      <c r="EU157" s="23"/>
      <c r="EV157" s="23"/>
      <c r="EW157" s="23"/>
      <c r="EX157" s="23"/>
      <c r="EY157" s="23"/>
      <c r="EZ157" s="23"/>
      <c r="FA157" s="23"/>
      <c r="FB157" s="23"/>
      <c r="FC157" s="23"/>
      <c r="FD157" s="23"/>
      <c r="FE157" s="23"/>
      <c r="FF157" s="23"/>
      <c r="FG157" s="23"/>
      <c r="FH157" s="23"/>
      <c r="FI157" s="23"/>
      <c r="FJ157" s="23"/>
      <c r="FK157" s="23"/>
      <c r="FL157" s="23"/>
      <c r="FM157" s="23"/>
      <c r="FN157" s="23"/>
      <c r="FO157" s="23"/>
      <c r="FP157" s="23"/>
      <c r="FQ157" s="23"/>
      <c r="FR157" s="23"/>
      <c r="FS157" s="23"/>
      <c r="FT157" s="23"/>
      <c r="FU157" s="23"/>
      <c r="FV157" s="23"/>
      <c r="FW157" s="23"/>
      <c r="FX157" s="23"/>
      <c r="FY157" s="23"/>
      <c r="FZ157" s="23"/>
      <c r="GA157" s="23"/>
      <c r="GB157" s="23"/>
      <c r="GC157" s="23"/>
      <c r="GD157" s="23"/>
      <c r="GE157" s="23"/>
      <c r="GF157" s="23"/>
      <c r="GG157" s="23"/>
      <c r="GH157" s="23"/>
      <c r="GI157" s="23"/>
      <c r="GJ157" s="23"/>
      <c r="GK157" s="23"/>
      <c r="GL157" s="23"/>
      <c r="GM157" s="23"/>
      <c r="GN157" s="23"/>
      <c r="GO157" s="23"/>
      <c r="GP157" s="23"/>
      <c r="GQ157" s="23"/>
      <c r="GR157" s="23"/>
      <c r="GS157" s="23"/>
      <c r="GT157" s="23"/>
      <c r="GU157" s="23"/>
      <c r="GV157" s="23"/>
      <c r="GW157" s="23"/>
      <c r="GX157" s="23"/>
      <c r="GY157" s="23"/>
      <c r="GZ157" s="23"/>
      <c r="HA157" s="23"/>
      <c r="HB157" s="23"/>
      <c r="HC157" s="23"/>
      <c r="HD157" s="23"/>
      <c r="HE157" s="23"/>
      <c r="HF157" s="23"/>
      <c r="HG157" s="23"/>
      <c r="HH157" s="23"/>
      <c r="HI157" s="23"/>
      <c r="HJ157" s="23"/>
      <c r="HK157" s="23"/>
      <c r="HL157" s="23"/>
      <c r="HM157" s="23"/>
      <c r="HN157" s="23"/>
      <c r="HO157" s="23"/>
      <c r="HP157" s="23"/>
      <c r="HQ157" s="23"/>
      <c r="HR157" s="23"/>
      <c r="HS157" s="23"/>
      <c r="HT157" s="23"/>
      <c r="HU157" s="23"/>
      <c r="HV157" s="23"/>
      <c r="HW157" s="23"/>
      <c r="HX157" s="23"/>
      <c r="HY157" s="23"/>
      <c r="HZ157" s="23"/>
      <c r="IA157" s="23"/>
      <c r="IB157" s="23"/>
      <c r="IC157" s="23"/>
    </row>
    <row r="158" spans="1:237" ht="47.25">
      <c r="A158" s="10" t="s">
        <v>259</v>
      </c>
      <c r="B158" s="30" t="s">
        <v>260</v>
      </c>
      <c r="C158" s="19">
        <v>21157.4</v>
      </c>
      <c r="D158" s="19">
        <v>21157.4</v>
      </c>
      <c r="E158" s="19">
        <v>21157.4</v>
      </c>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c r="CL158" s="23"/>
      <c r="CM158" s="23"/>
      <c r="CN158" s="23"/>
      <c r="CO158" s="23"/>
      <c r="CP158" s="23"/>
      <c r="CQ158" s="23"/>
      <c r="CR158" s="23"/>
      <c r="CS158" s="23"/>
      <c r="CT158" s="23"/>
      <c r="CU158" s="23"/>
      <c r="CV158" s="23"/>
      <c r="CW158" s="23"/>
      <c r="CX158" s="23"/>
      <c r="CY158" s="23"/>
      <c r="CZ158" s="23"/>
      <c r="DA158" s="23"/>
      <c r="DB158" s="23"/>
      <c r="DC158" s="23"/>
      <c r="DD158" s="23"/>
      <c r="DE158" s="23"/>
      <c r="DF158" s="23"/>
      <c r="DG158" s="23"/>
      <c r="DH158" s="23"/>
      <c r="DI158" s="23"/>
      <c r="DJ158" s="23"/>
      <c r="DK158" s="23"/>
      <c r="DL158" s="23"/>
      <c r="DM158" s="23"/>
      <c r="DN158" s="23"/>
      <c r="DO158" s="23"/>
      <c r="DP158" s="23"/>
      <c r="DQ158" s="23"/>
      <c r="DR158" s="23"/>
      <c r="DS158" s="23"/>
      <c r="DT158" s="23"/>
      <c r="DU158" s="23"/>
      <c r="DV158" s="23"/>
      <c r="DW158" s="23"/>
      <c r="DX158" s="23"/>
      <c r="DY158" s="23"/>
      <c r="DZ158" s="23"/>
      <c r="EA158" s="23"/>
      <c r="EB158" s="23"/>
      <c r="EC158" s="23"/>
      <c r="ED158" s="23"/>
      <c r="EE158" s="23"/>
      <c r="EF158" s="23"/>
      <c r="EG158" s="23"/>
      <c r="EH158" s="23"/>
      <c r="EI158" s="23"/>
      <c r="EJ158" s="23"/>
      <c r="EK158" s="23"/>
      <c r="EL158" s="23"/>
      <c r="EM158" s="23"/>
      <c r="EN158" s="23"/>
      <c r="EO158" s="23"/>
      <c r="EP158" s="23"/>
      <c r="EQ158" s="23"/>
      <c r="ER158" s="23"/>
      <c r="ES158" s="23"/>
      <c r="ET158" s="23"/>
      <c r="EU158" s="23"/>
      <c r="EV158" s="23"/>
      <c r="EW158" s="23"/>
      <c r="EX158" s="23"/>
      <c r="EY158" s="23"/>
      <c r="EZ158" s="23"/>
      <c r="FA158" s="23"/>
      <c r="FB158" s="23"/>
      <c r="FC158" s="23"/>
      <c r="FD158" s="23"/>
      <c r="FE158" s="23"/>
      <c r="FF158" s="23"/>
      <c r="FG158" s="23"/>
      <c r="FH158" s="23"/>
      <c r="FI158" s="23"/>
      <c r="FJ158" s="23"/>
      <c r="FK158" s="23"/>
      <c r="FL158" s="23"/>
      <c r="FM158" s="23"/>
      <c r="FN158" s="23"/>
      <c r="FO158" s="23"/>
      <c r="FP158" s="23"/>
      <c r="FQ158" s="23"/>
      <c r="FR158" s="23"/>
      <c r="FS158" s="23"/>
      <c r="FT158" s="23"/>
      <c r="FU158" s="23"/>
      <c r="FV158" s="23"/>
      <c r="FW158" s="23"/>
      <c r="FX158" s="23"/>
      <c r="FY158" s="23"/>
      <c r="FZ158" s="23"/>
      <c r="GA158" s="23"/>
      <c r="GB158" s="23"/>
      <c r="GC158" s="23"/>
      <c r="GD158" s="23"/>
      <c r="GE158" s="23"/>
      <c r="GF158" s="23"/>
      <c r="GG158" s="23"/>
      <c r="GH158" s="23"/>
      <c r="GI158" s="23"/>
      <c r="GJ158" s="23"/>
      <c r="GK158" s="23"/>
      <c r="GL158" s="23"/>
      <c r="GM158" s="23"/>
      <c r="GN158" s="23"/>
      <c r="GO158" s="23"/>
      <c r="GP158" s="23"/>
      <c r="GQ158" s="23"/>
      <c r="GR158" s="23"/>
      <c r="GS158" s="23"/>
      <c r="GT158" s="23"/>
      <c r="GU158" s="23"/>
      <c r="GV158" s="23"/>
      <c r="GW158" s="23"/>
      <c r="GX158" s="23"/>
      <c r="GY158" s="23"/>
      <c r="GZ158" s="23"/>
      <c r="HA158" s="23"/>
      <c r="HB158" s="23"/>
      <c r="HC158" s="23"/>
      <c r="HD158" s="23"/>
      <c r="HE158" s="23"/>
      <c r="HF158" s="23"/>
      <c r="HG158" s="23"/>
      <c r="HH158" s="23"/>
      <c r="HI158" s="23"/>
      <c r="HJ158" s="23"/>
      <c r="HK158" s="23"/>
      <c r="HL158" s="23"/>
      <c r="HM158" s="23"/>
      <c r="HN158" s="23"/>
      <c r="HO158" s="23"/>
      <c r="HP158" s="23"/>
      <c r="HQ158" s="23"/>
      <c r="HR158" s="23"/>
      <c r="HS158" s="23"/>
      <c r="HT158" s="23"/>
      <c r="HU158" s="23"/>
      <c r="HV158" s="23"/>
      <c r="HW158" s="23"/>
      <c r="HX158" s="23"/>
      <c r="HY158" s="23"/>
      <c r="HZ158" s="23"/>
      <c r="IA158" s="23"/>
      <c r="IB158" s="23"/>
      <c r="IC158" s="23"/>
    </row>
    <row r="159" spans="1:237" s="45" customFormat="1" ht="47.25">
      <c r="A159" s="10" t="s">
        <v>261</v>
      </c>
      <c r="B159" s="42" t="s">
        <v>262</v>
      </c>
      <c r="C159" s="19">
        <v>1584.9</v>
      </c>
      <c r="D159" s="19">
        <v>1584.9</v>
      </c>
      <c r="E159" s="19">
        <v>1584.9</v>
      </c>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3"/>
      <c r="CP159" s="23"/>
      <c r="CQ159" s="23"/>
      <c r="CR159" s="23"/>
      <c r="CS159" s="23"/>
      <c r="CT159" s="23"/>
      <c r="CU159" s="23"/>
      <c r="CV159" s="23"/>
      <c r="CW159" s="23"/>
      <c r="CX159" s="23"/>
      <c r="CY159" s="23"/>
      <c r="CZ159" s="23"/>
      <c r="DA159" s="23"/>
      <c r="DB159" s="23"/>
      <c r="DC159" s="23"/>
      <c r="DD159" s="23"/>
      <c r="DE159" s="23"/>
      <c r="DF159" s="23"/>
      <c r="DG159" s="23"/>
      <c r="DH159" s="23"/>
      <c r="DI159" s="23"/>
      <c r="DJ159" s="23"/>
      <c r="DK159" s="23"/>
      <c r="DL159" s="23"/>
      <c r="DM159" s="23"/>
      <c r="DN159" s="23"/>
      <c r="DO159" s="23"/>
      <c r="DP159" s="23"/>
      <c r="DQ159" s="23"/>
      <c r="DR159" s="23"/>
      <c r="DS159" s="23"/>
      <c r="DT159" s="23"/>
      <c r="DU159" s="23"/>
      <c r="DV159" s="23"/>
      <c r="DW159" s="23"/>
      <c r="DX159" s="23"/>
      <c r="DY159" s="23"/>
      <c r="DZ159" s="23"/>
      <c r="EA159" s="23"/>
      <c r="EB159" s="23"/>
      <c r="EC159" s="23"/>
      <c r="ED159" s="23"/>
      <c r="EE159" s="23"/>
      <c r="EF159" s="23"/>
      <c r="EG159" s="23"/>
      <c r="EH159" s="23"/>
      <c r="EI159" s="23"/>
      <c r="EJ159" s="23"/>
      <c r="EK159" s="23"/>
      <c r="EL159" s="23"/>
      <c r="EM159" s="23"/>
      <c r="EN159" s="23"/>
      <c r="EO159" s="23"/>
      <c r="EP159" s="23"/>
      <c r="EQ159" s="23"/>
      <c r="ER159" s="23"/>
      <c r="ES159" s="23"/>
      <c r="ET159" s="23"/>
      <c r="EU159" s="23"/>
      <c r="EV159" s="23"/>
      <c r="EW159" s="23"/>
      <c r="EX159" s="23"/>
      <c r="EY159" s="23"/>
      <c r="EZ159" s="23"/>
      <c r="FA159" s="23"/>
      <c r="FB159" s="23"/>
      <c r="FC159" s="23"/>
      <c r="FD159" s="23"/>
      <c r="FE159" s="23"/>
      <c r="FF159" s="23"/>
      <c r="FG159" s="23"/>
      <c r="FH159" s="23"/>
      <c r="FI159" s="23"/>
      <c r="FJ159" s="23"/>
      <c r="FK159" s="23"/>
      <c r="FL159" s="23"/>
      <c r="FM159" s="23"/>
      <c r="FN159" s="23"/>
      <c r="FO159" s="23"/>
      <c r="FP159" s="23"/>
      <c r="FQ159" s="23"/>
      <c r="FR159" s="23"/>
      <c r="FS159" s="23"/>
      <c r="FT159" s="23"/>
      <c r="FU159" s="23"/>
      <c r="FV159" s="23"/>
      <c r="FW159" s="23"/>
      <c r="FX159" s="23"/>
      <c r="FY159" s="23"/>
      <c r="FZ159" s="23"/>
      <c r="GA159" s="23"/>
      <c r="GB159" s="23"/>
      <c r="GC159" s="23"/>
      <c r="GD159" s="23"/>
      <c r="GE159" s="23"/>
      <c r="GF159" s="23"/>
      <c r="GG159" s="23"/>
      <c r="GH159" s="23"/>
      <c r="GI159" s="23"/>
      <c r="GJ159" s="23"/>
      <c r="GK159" s="23"/>
      <c r="GL159" s="23"/>
      <c r="GM159" s="23"/>
      <c r="GN159" s="23"/>
      <c r="GO159" s="23"/>
      <c r="GP159" s="23"/>
      <c r="GQ159" s="23"/>
      <c r="GR159" s="23"/>
      <c r="GS159" s="23"/>
      <c r="GT159" s="23"/>
      <c r="GU159" s="23"/>
      <c r="GV159" s="23"/>
      <c r="GW159" s="23"/>
      <c r="GX159" s="23"/>
      <c r="GY159" s="23"/>
      <c r="GZ159" s="23"/>
      <c r="HA159" s="23"/>
      <c r="HB159" s="23"/>
      <c r="HC159" s="23"/>
      <c r="HD159" s="23"/>
      <c r="HE159" s="23"/>
      <c r="HF159" s="23"/>
      <c r="HG159" s="23"/>
      <c r="HH159" s="23"/>
      <c r="HI159" s="23"/>
      <c r="HJ159" s="23"/>
      <c r="HK159" s="23"/>
      <c r="HL159" s="23"/>
      <c r="HM159" s="23"/>
      <c r="HN159" s="23"/>
      <c r="HO159" s="23"/>
      <c r="HP159" s="23"/>
      <c r="HQ159" s="23"/>
      <c r="HR159" s="23"/>
      <c r="HS159" s="23"/>
      <c r="HT159" s="23"/>
      <c r="HU159" s="23"/>
      <c r="HV159" s="23"/>
      <c r="HW159" s="23"/>
      <c r="HX159" s="23"/>
      <c r="HY159" s="23"/>
      <c r="HZ159" s="23"/>
      <c r="IA159" s="23"/>
      <c r="IB159" s="23"/>
      <c r="IC159" s="23"/>
    </row>
    <row r="160" spans="1:237" s="45" customFormat="1" ht="47.25">
      <c r="A160" s="10" t="s">
        <v>261</v>
      </c>
      <c r="B160" s="42" t="s">
        <v>263</v>
      </c>
      <c r="C160" s="19">
        <v>422.6</v>
      </c>
      <c r="D160" s="19">
        <v>422.6</v>
      </c>
      <c r="E160" s="19">
        <v>422.6</v>
      </c>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c r="CL160" s="23"/>
      <c r="CM160" s="23"/>
      <c r="CN160" s="23"/>
      <c r="CO160" s="23"/>
      <c r="CP160" s="23"/>
      <c r="CQ160" s="23"/>
      <c r="CR160" s="23"/>
      <c r="CS160" s="23"/>
      <c r="CT160" s="23"/>
      <c r="CU160" s="23"/>
      <c r="CV160" s="23"/>
      <c r="CW160" s="23"/>
      <c r="CX160" s="23"/>
      <c r="CY160" s="23"/>
      <c r="CZ160" s="23"/>
      <c r="DA160" s="23"/>
      <c r="DB160" s="23"/>
      <c r="DC160" s="23"/>
      <c r="DD160" s="23"/>
      <c r="DE160" s="23"/>
      <c r="DF160" s="23"/>
      <c r="DG160" s="23"/>
      <c r="DH160" s="23"/>
      <c r="DI160" s="23"/>
      <c r="DJ160" s="23"/>
      <c r="DK160" s="23"/>
      <c r="DL160" s="23"/>
      <c r="DM160" s="23"/>
      <c r="DN160" s="23"/>
      <c r="DO160" s="23"/>
      <c r="DP160" s="23"/>
      <c r="DQ160" s="23"/>
      <c r="DR160" s="23"/>
      <c r="DS160" s="23"/>
      <c r="DT160" s="23"/>
      <c r="DU160" s="23"/>
      <c r="DV160" s="23"/>
      <c r="DW160" s="23"/>
      <c r="DX160" s="23"/>
      <c r="DY160" s="23"/>
      <c r="DZ160" s="23"/>
      <c r="EA160" s="23"/>
      <c r="EB160" s="23"/>
      <c r="EC160" s="23"/>
      <c r="ED160" s="23"/>
      <c r="EE160" s="23"/>
      <c r="EF160" s="23"/>
      <c r="EG160" s="23"/>
      <c r="EH160" s="23"/>
      <c r="EI160" s="23"/>
      <c r="EJ160" s="23"/>
      <c r="EK160" s="23"/>
      <c r="EL160" s="23"/>
      <c r="EM160" s="23"/>
      <c r="EN160" s="23"/>
      <c r="EO160" s="23"/>
      <c r="EP160" s="23"/>
      <c r="EQ160" s="23"/>
      <c r="ER160" s="23"/>
      <c r="ES160" s="23"/>
      <c r="ET160" s="23"/>
      <c r="EU160" s="23"/>
      <c r="EV160" s="23"/>
      <c r="EW160" s="23"/>
      <c r="EX160" s="23"/>
      <c r="EY160" s="23"/>
      <c r="EZ160" s="23"/>
      <c r="FA160" s="23"/>
      <c r="FB160" s="23"/>
      <c r="FC160" s="23"/>
      <c r="FD160" s="23"/>
      <c r="FE160" s="23"/>
      <c r="FF160" s="23"/>
      <c r="FG160" s="23"/>
      <c r="FH160" s="23"/>
      <c r="FI160" s="23"/>
      <c r="FJ160" s="23"/>
      <c r="FK160" s="23"/>
      <c r="FL160" s="23"/>
      <c r="FM160" s="23"/>
      <c r="FN160" s="23"/>
      <c r="FO160" s="23"/>
      <c r="FP160" s="23"/>
      <c r="FQ160" s="23"/>
      <c r="FR160" s="23"/>
      <c r="FS160" s="23"/>
      <c r="FT160" s="23"/>
      <c r="FU160" s="23"/>
      <c r="FV160" s="23"/>
      <c r="FW160" s="23"/>
      <c r="FX160" s="23"/>
      <c r="FY160" s="23"/>
      <c r="FZ160" s="23"/>
      <c r="GA160" s="23"/>
      <c r="GB160" s="23"/>
      <c r="GC160" s="23"/>
      <c r="GD160" s="23"/>
      <c r="GE160" s="23"/>
      <c r="GF160" s="23"/>
      <c r="GG160" s="23"/>
      <c r="GH160" s="23"/>
      <c r="GI160" s="23"/>
      <c r="GJ160" s="23"/>
      <c r="GK160" s="23"/>
      <c r="GL160" s="23"/>
      <c r="GM160" s="23"/>
      <c r="GN160" s="23"/>
      <c r="GO160" s="23"/>
      <c r="GP160" s="23"/>
      <c r="GQ160" s="23"/>
      <c r="GR160" s="23"/>
      <c r="GS160" s="23"/>
      <c r="GT160" s="23"/>
      <c r="GU160" s="23"/>
      <c r="GV160" s="23"/>
      <c r="GW160" s="23"/>
      <c r="GX160" s="23"/>
      <c r="GY160" s="23"/>
      <c r="GZ160" s="23"/>
      <c r="HA160" s="23"/>
      <c r="HB160" s="23"/>
      <c r="HC160" s="23"/>
      <c r="HD160" s="23"/>
      <c r="HE160" s="23"/>
      <c r="HF160" s="23"/>
      <c r="HG160" s="23"/>
      <c r="HH160" s="23"/>
      <c r="HI160" s="23"/>
      <c r="HJ160" s="23"/>
      <c r="HK160" s="23"/>
      <c r="HL160" s="23"/>
      <c r="HM160" s="23"/>
      <c r="HN160" s="23"/>
      <c r="HO160" s="23"/>
      <c r="HP160" s="23"/>
      <c r="HQ160" s="23"/>
      <c r="HR160" s="23"/>
      <c r="HS160" s="23"/>
      <c r="HT160" s="23"/>
      <c r="HU160" s="23"/>
      <c r="HV160" s="23"/>
      <c r="HW160" s="23"/>
      <c r="HX160" s="23"/>
      <c r="HY160" s="23"/>
      <c r="HZ160" s="23"/>
      <c r="IA160" s="23"/>
      <c r="IB160" s="23"/>
      <c r="IC160" s="23"/>
    </row>
    <row r="161" spans="1:237" s="45" customFormat="1" ht="47.25">
      <c r="A161" s="10" t="s">
        <v>261</v>
      </c>
      <c r="B161" s="42" t="s">
        <v>264</v>
      </c>
      <c r="C161" s="19">
        <v>528.29999999999995</v>
      </c>
      <c r="D161" s="19">
        <v>528.29999999999995</v>
      </c>
      <c r="E161" s="19">
        <v>528.29999999999995</v>
      </c>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c r="FO161" s="23"/>
      <c r="FP161" s="23"/>
      <c r="FQ161" s="23"/>
      <c r="FR161" s="23"/>
      <c r="FS161" s="23"/>
      <c r="FT161" s="23"/>
      <c r="FU161" s="23"/>
      <c r="FV161" s="23"/>
      <c r="FW161" s="23"/>
      <c r="FX161" s="23"/>
      <c r="FY161" s="23"/>
      <c r="FZ161" s="23"/>
      <c r="GA161" s="23"/>
      <c r="GB161" s="23"/>
      <c r="GC161" s="23"/>
      <c r="GD161" s="23"/>
      <c r="GE161" s="23"/>
      <c r="GF161" s="23"/>
      <c r="GG161" s="23"/>
      <c r="GH161" s="23"/>
      <c r="GI161" s="23"/>
      <c r="GJ161" s="23"/>
      <c r="GK161" s="23"/>
      <c r="GL161" s="23"/>
      <c r="GM161" s="23"/>
      <c r="GN161" s="23"/>
      <c r="GO161" s="23"/>
      <c r="GP161" s="23"/>
      <c r="GQ161" s="23"/>
      <c r="GR161" s="23"/>
      <c r="GS161" s="23"/>
      <c r="GT161" s="23"/>
      <c r="GU161" s="23"/>
      <c r="GV161" s="23"/>
      <c r="GW161" s="23"/>
      <c r="GX161" s="23"/>
      <c r="GY161" s="23"/>
      <c r="GZ161" s="23"/>
      <c r="HA161" s="23"/>
      <c r="HB161" s="23"/>
      <c r="HC161" s="23"/>
      <c r="HD161" s="23"/>
      <c r="HE161" s="23"/>
      <c r="HF161" s="23"/>
      <c r="HG161" s="23"/>
      <c r="HH161" s="23"/>
      <c r="HI161" s="23"/>
      <c r="HJ161" s="23"/>
      <c r="HK161" s="23"/>
      <c r="HL161" s="23"/>
      <c r="HM161" s="23"/>
      <c r="HN161" s="23"/>
      <c r="HO161" s="23"/>
      <c r="HP161" s="23"/>
      <c r="HQ161" s="23"/>
      <c r="HR161" s="23"/>
      <c r="HS161" s="23"/>
      <c r="HT161" s="23"/>
      <c r="HU161" s="23"/>
      <c r="HV161" s="23"/>
      <c r="HW161" s="23"/>
      <c r="HX161" s="23"/>
      <c r="HY161" s="23"/>
      <c r="HZ161" s="23"/>
      <c r="IA161" s="23"/>
      <c r="IB161" s="23"/>
      <c r="IC161" s="23"/>
    </row>
    <row r="162" spans="1:237" ht="63">
      <c r="A162" s="10" t="s">
        <v>261</v>
      </c>
      <c r="B162" s="30" t="s">
        <v>265</v>
      </c>
      <c r="C162" s="19">
        <v>0</v>
      </c>
      <c r="D162" s="20">
        <v>0</v>
      </c>
      <c r="E162" s="20">
        <v>0</v>
      </c>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c r="FO162" s="23"/>
      <c r="FP162" s="23"/>
      <c r="FQ162" s="23"/>
      <c r="FR162" s="23"/>
      <c r="FS162" s="23"/>
      <c r="FT162" s="23"/>
      <c r="FU162" s="23"/>
      <c r="FV162" s="23"/>
      <c r="FW162" s="23"/>
      <c r="FX162" s="23"/>
      <c r="FY162" s="23"/>
      <c r="FZ162" s="23"/>
      <c r="GA162" s="23"/>
      <c r="GB162" s="23"/>
      <c r="GC162" s="23"/>
      <c r="GD162" s="23"/>
      <c r="GE162" s="23"/>
      <c r="GF162" s="23"/>
      <c r="GG162" s="23"/>
      <c r="GH162" s="23"/>
      <c r="GI162" s="23"/>
      <c r="GJ162" s="23"/>
      <c r="GK162" s="23"/>
      <c r="GL162" s="23"/>
      <c r="GM162" s="23"/>
      <c r="GN162" s="23"/>
      <c r="GO162" s="23"/>
      <c r="GP162" s="23"/>
      <c r="GQ162" s="23"/>
      <c r="GR162" s="23"/>
      <c r="GS162" s="23"/>
      <c r="GT162" s="23"/>
      <c r="GU162" s="23"/>
      <c r="GV162" s="23"/>
      <c r="GW162" s="23"/>
      <c r="GX162" s="23"/>
      <c r="GY162" s="23"/>
      <c r="GZ162" s="23"/>
      <c r="HA162" s="23"/>
      <c r="HB162" s="23"/>
      <c r="HC162" s="23"/>
      <c r="HD162" s="23"/>
      <c r="HE162" s="23"/>
      <c r="HF162" s="23"/>
      <c r="HG162" s="23"/>
      <c r="HH162" s="23"/>
      <c r="HI162" s="23"/>
      <c r="HJ162" s="23"/>
      <c r="HK162" s="23"/>
      <c r="HL162" s="23"/>
      <c r="HM162" s="23"/>
      <c r="HN162" s="23"/>
      <c r="HO162" s="23"/>
      <c r="HP162" s="23"/>
      <c r="HQ162" s="23"/>
      <c r="HR162" s="23"/>
      <c r="HS162" s="23"/>
      <c r="HT162" s="23"/>
      <c r="HU162" s="23"/>
      <c r="HV162" s="23"/>
      <c r="HW162" s="23"/>
      <c r="HX162" s="23"/>
      <c r="HY162" s="23"/>
      <c r="HZ162" s="23"/>
      <c r="IA162" s="23"/>
      <c r="IB162" s="23"/>
      <c r="IC162" s="23"/>
    </row>
    <row r="163" spans="1:237" ht="78.75">
      <c r="A163" s="10" t="s">
        <v>261</v>
      </c>
      <c r="B163" s="42" t="s">
        <v>266</v>
      </c>
      <c r="C163" s="19">
        <v>0</v>
      </c>
      <c r="D163" s="20">
        <v>30000</v>
      </c>
      <c r="E163" s="20">
        <v>0</v>
      </c>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c r="FO163" s="23"/>
      <c r="FP163" s="23"/>
      <c r="FQ163" s="23"/>
      <c r="FR163" s="23"/>
      <c r="FS163" s="23"/>
      <c r="FT163" s="23"/>
      <c r="FU163" s="23"/>
      <c r="FV163" s="23"/>
      <c r="FW163" s="23"/>
      <c r="FX163" s="23"/>
      <c r="FY163" s="23"/>
      <c r="FZ163" s="23"/>
      <c r="GA163" s="23"/>
      <c r="GB163" s="23"/>
      <c r="GC163" s="23"/>
      <c r="GD163" s="23"/>
      <c r="GE163" s="23"/>
      <c r="GF163" s="23"/>
      <c r="GG163" s="23"/>
      <c r="GH163" s="23"/>
      <c r="GI163" s="23"/>
      <c r="GJ163" s="23"/>
      <c r="GK163" s="23"/>
      <c r="GL163" s="23"/>
      <c r="GM163" s="23"/>
      <c r="GN163" s="23"/>
      <c r="GO163" s="23"/>
      <c r="GP163" s="23"/>
      <c r="GQ163" s="23"/>
      <c r="GR163" s="23"/>
      <c r="GS163" s="23"/>
      <c r="GT163" s="23"/>
      <c r="GU163" s="23"/>
      <c r="GV163" s="23"/>
      <c r="GW163" s="23"/>
      <c r="GX163" s="23"/>
      <c r="GY163" s="23"/>
      <c r="GZ163" s="23"/>
      <c r="HA163" s="23"/>
      <c r="HB163" s="23"/>
      <c r="HC163" s="23"/>
      <c r="HD163" s="23"/>
      <c r="HE163" s="23"/>
      <c r="HF163" s="23"/>
      <c r="HG163" s="23"/>
      <c r="HH163" s="23"/>
      <c r="HI163" s="23"/>
      <c r="HJ163" s="23"/>
      <c r="HK163" s="23"/>
      <c r="HL163" s="23"/>
      <c r="HM163" s="23"/>
      <c r="HN163" s="23"/>
      <c r="HO163" s="23"/>
      <c r="HP163" s="23"/>
      <c r="HQ163" s="23"/>
      <c r="HR163" s="23"/>
      <c r="HS163" s="23"/>
      <c r="HT163" s="23"/>
      <c r="HU163" s="23"/>
      <c r="HV163" s="23"/>
      <c r="HW163" s="23"/>
      <c r="HX163" s="23"/>
      <c r="HY163" s="23"/>
      <c r="HZ163" s="23"/>
      <c r="IA163" s="23"/>
      <c r="IB163" s="23"/>
      <c r="IC163" s="23"/>
    </row>
    <row r="164" spans="1:237" s="45" customFormat="1" ht="63">
      <c r="A164" s="10" t="s">
        <v>261</v>
      </c>
      <c r="B164" s="30" t="s">
        <v>267</v>
      </c>
      <c r="C164" s="19">
        <v>528.29999999999995</v>
      </c>
      <c r="D164" s="19">
        <v>528.29999999999995</v>
      </c>
      <c r="E164" s="19">
        <v>528.29999999999995</v>
      </c>
      <c r="F164" s="6"/>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c r="FO164" s="23"/>
      <c r="FP164" s="23"/>
      <c r="FQ164" s="23"/>
      <c r="FR164" s="23"/>
      <c r="FS164" s="23"/>
      <c r="FT164" s="23"/>
      <c r="FU164" s="23"/>
      <c r="FV164" s="23"/>
      <c r="FW164" s="23"/>
      <c r="FX164" s="23"/>
      <c r="FY164" s="23"/>
      <c r="FZ164" s="23"/>
      <c r="GA164" s="23"/>
      <c r="GB164" s="23"/>
      <c r="GC164" s="23"/>
      <c r="GD164" s="23"/>
      <c r="GE164" s="23"/>
      <c r="GF164" s="23"/>
      <c r="GG164" s="23"/>
      <c r="GH164" s="23"/>
      <c r="GI164" s="23"/>
      <c r="GJ164" s="23"/>
      <c r="GK164" s="23"/>
      <c r="GL164" s="23"/>
      <c r="GM164" s="23"/>
      <c r="GN164" s="23"/>
      <c r="GO164" s="23"/>
      <c r="GP164" s="23"/>
      <c r="GQ164" s="23"/>
      <c r="GR164" s="23"/>
      <c r="GS164" s="23"/>
      <c r="GT164" s="23"/>
      <c r="GU164" s="23"/>
      <c r="GV164" s="23"/>
      <c r="GW164" s="23"/>
      <c r="GX164" s="23"/>
      <c r="GY164" s="23"/>
      <c r="GZ164" s="23"/>
      <c r="HA164" s="23"/>
      <c r="HB164" s="23"/>
      <c r="HC164" s="23"/>
      <c r="HD164" s="23"/>
      <c r="HE164" s="23"/>
      <c r="HF164" s="23"/>
      <c r="HG164" s="23"/>
      <c r="HH164" s="23"/>
      <c r="HI164" s="23"/>
      <c r="HJ164" s="23"/>
      <c r="HK164" s="23"/>
      <c r="HL164" s="23"/>
      <c r="HM164" s="23"/>
      <c r="HN164" s="23"/>
      <c r="HO164" s="23"/>
      <c r="HP164" s="23"/>
      <c r="HQ164" s="23"/>
      <c r="HR164" s="23"/>
      <c r="HS164" s="23"/>
      <c r="HT164" s="23"/>
      <c r="HU164" s="23"/>
      <c r="HV164" s="23"/>
      <c r="HW164" s="23"/>
      <c r="HX164" s="23"/>
      <c r="HY164" s="23"/>
      <c r="HZ164" s="23"/>
      <c r="IA164" s="23"/>
      <c r="IB164" s="23"/>
      <c r="IC164" s="23"/>
    </row>
    <row r="165" spans="1:237" s="45" customFormat="1" ht="47.25">
      <c r="A165" s="10" t="s">
        <v>261</v>
      </c>
      <c r="B165" s="30" t="s">
        <v>268</v>
      </c>
      <c r="C165" s="19">
        <v>3000</v>
      </c>
      <c r="D165" s="19">
        <v>3000</v>
      </c>
      <c r="E165" s="19">
        <v>3000</v>
      </c>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c r="FO165" s="23"/>
      <c r="FP165" s="23"/>
      <c r="FQ165" s="23"/>
      <c r="FR165" s="23"/>
      <c r="FS165" s="23"/>
      <c r="FT165" s="23"/>
      <c r="FU165" s="23"/>
      <c r="FV165" s="23"/>
      <c r="FW165" s="23"/>
      <c r="FX165" s="23"/>
      <c r="FY165" s="23"/>
      <c r="FZ165" s="23"/>
      <c r="GA165" s="23"/>
      <c r="GB165" s="23"/>
      <c r="GC165" s="23"/>
      <c r="GD165" s="23"/>
      <c r="GE165" s="23"/>
      <c r="GF165" s="23"/>
      <c r="GG165" s="23"/>
      <c r="GH165" s="23"/>
      <c r="GI165" s="23"/>
      <c r="GJ165" s="23"/>
      <c r="GK165" s="23"/>
      <c r="GL165" s="23"/>
      <c r="GM165" s="23"/>
      <c r="GN165" s="23"/>
      <c r="GO165" s="23"/>
      <c r="GP165" s="23"/>
      <c r="GQ165" s="23"/>
      <c r="GR165" s="23"/>
      <c r="GS165" s="23"/>
      <c r="GT165" s="23"/>
      <c r="GU165" s="23"/>
      <c r="GV165" s="23"/>
      <c r="GW165" s="23"/>
      <c r="GX165" s="23"/>
      <c r="GY165" s="23"/>
      <c r="GZ165" s="23"/>
      <c r="HA165" s="23"/>
      <c r="HB165" s="23"/>
      <c r="HC165" s="23"/>
      <c r="HD165" s="23"/>
      <c r="HE165" s="23"/>
      <c r="HF165" s="23"/>
      <c r="HG165" s="23"/>
      <c r="HH165" s="23"/>
      <c r="HI165" s="23"/>
      <c r="HJ165" s="23"/>
      <c r="HK165" s="23"/>
      <c r="HL165" s="23"/>
      <c r="HM165" s="23"/>
      <c r="HN165" s="23"/>
      <c r="HO165" s="23"/>
      <c r="HP165" s="23"/>
      <c r="HQ165" s="23"/>
      <c r="HR165" s="23"/>
      <c r="HS165" s="23"/>
      <c r="HT165" s="23"/>
      <c r="HU165" s="23"/>
      <c r="HV165" s="23"/>
      <c r="HW165" s="23"/>
      <c r="HX165" s="23"/>
      <c r="HY165" s="23"/>
      <c r="HZ165" s="23"/>
      <c r="IA165" s="23"/>
      <c r="IB165" s="23"/>
      <c r="IC165" s="23"/>
    </row>
    <row r="166" spans="1:237" s="45" customFormat="1" ht="63">
      <c r="A166" s="56" t="s">
        <v>261</v>
      </c>
      <c r="B166" s="30" t="s">
        <v>269</v>
      </c>
      <c r="C166" s="19">
        <v>3353.7</v>
      </c>
      <c r="D166" s="19">
        <v>3353.7</v>
      </c>
      <c r="E166" s="19">
        <v>3353.7</v>
      </c>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c r="FO166" s="23"/>
      <c r="FP166" s="23"/>
      <c r="FQ166" s="23"/>
      <c r="FR166" s="23"/>
      <c r="FS166" s="23"/>
      <c r="FT166" s="23"/>
      <c r="FU166" s="23"/>
      <c r="FV166" s="23"/>
      <c r="FW166" s="23"/>
      <c r="FX166" s="23"/>
      <c r="FY166" s="23"/>
      <c r="FZ166" s="23"/>
      <c r="GA166" s="23"/>
      <c r="GB166" s="23"/>
      <c r="GC166" s="23"/>
      <c r="GD166" s="23"/>
      <c r="GE166" s="23"/>
      <c r="GF166" s="23"/>
      <c r="GG166" s="23"/>
      <c r="GH166" s="23"/>
      <c r="GI166" s="23"/>
      <c r="GJ166" s="23"/>
      <c r="GK166" s="23"/>
      <c r="GL166" s="23"/>
      <c r="GM166" s="23"/>
      <c r="GN166" s="23"/>
      <c r="GO166" s="23"/>
      <c r="GP166" s="23"/>
      <c r="GQ166" s="23"/>
      <c r="GR166" s="23"/>
      <c r="GS166" s="23"/>
      <c r="GT166" s="23"/>
      <c r="GU166" s="23"/>
      <c r="GV166" s="23"/>
      <c r="GW166" s="23"/>
      <c r="GX166" s="23"/>
      <c r="GY166" s="23"/>
      <c r="GZ166" s="23"/>
      <c r="HA166" s="23"/>
      <c r="HB166" s="23"/>
      <c r="HC166" s="23"/>
      <c r="HD166" s="23"/>
      <c r="HE166" s="23"/>
      <c r="HF166" s="23"/>
      <c r="HG166" s="23"/>
      <c r="HH166" s="23"/>
      <c r="HI166" s="23"/>
      <c r="HJ166" s="23"/>
      <c r="HK166" s="23"/>
      <c r="HL166" s="23"/>
      <c r="HM166" s="23"/>
      <c r="HN166" s="23"/>
      <c r="HO166" s="23"/>
      <c r="HP166" s="23"/>
      <c r="HQ166" s="23"/>
      <c r="HR166" s="23"/>
      <c r="HS166" s="23"/>
      <c r="HT166" s="23"/>
      <c r="HU166" s="23"/>
      <c r="HV166" s="23"/>
      <c r="HW166" s="23"/>
      <c r="HX166" s="23"/>
      <c r="HY166" s="23"/>
      <c r="HZ166" s="23"/>
      <c r="IA166" s="23"/>
      <c r="IB166" s="23"/>
      <c r="IC166" s="23"/>
    </row>
    <row r="167" spans="1:237" s="45" customFormat="1" ht="31.5">
      <c r="A167" s="56" t="s">
        <v>270</v>
      </c>
      <c r="B167" s="30" t="s">
        <v>271</v>
      </c>
      <c r="C167" s="19">
        <v>21192.1</v>
      </c>
      <c r="D167" s="19">
        <v>21192.1</v>
      </c>
      <c r="E167" s="19">
        <v>21192.1</v>
      </c>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c r="FO167" s="23"/>
      <c r="FP167" s="23"/>
      <c r="FQ167" s="23"/>
      <c r="FR167" s="23"/>
      <c r="FS167" s="23"/>
      <c r="FT167" s="23"/>
      <c r="FU167" s="23"/>
      <c r="FV167" s="23"/>
      <c r="FW167" s="23"/>
      <c r="FX167" s="23"/>
      <c r="FY167" s="23"/>
      <c r="FZ167" s="23"/>
      <c r="GA167" s="23"/>
      <c r="GB167" s="23"/>
      <c r="GC167" s="23"/>
      <c r="GD167" s="23"/>
      <c r="GE167" s="23"/>
      <c r="GF167" s="23"/>
      <c r="GG167" s="23"/>
      <c r="GH167" s="23"/>
      <c r="GI167" s="23"/>
      <c r="GJ167" s="23"/>
      <c r="GK167" s="23"/>
      <c r="GL167" s="23"/>
      <c r="GM167" s="23"/>
      <c r="GN167" s="23"/>
      <c r="GO167" s="23"/>
      <c r="GP167" s="23"/>
      <c r="GQ167" s="23"/>
      <c r="GR167" s="23"/>
      <c r="GS167" s="23"/>
      <c r="GT167" s="23"/>
      <c r="GU167" s="23"/>
      <c r="GV167" s="23"/>
      <c r="GW167" s="23"/>
      <c r="GX167" s="23"/>
      <c r="GY167" s="23"/>
      <c r="GZ167" s="23"/>
      <c r="HA167" s="23"/>
      <c r="HB167" s="23"/>
      <c r="HC167" s="23"/>
      <c r="HD167" s="23"/>
      <c r="HE167" s="23"/>
      <c r="HF167" s="23"/>
      <c r="HG167" s="23"/>
      <c r="HH167" s="23"/>
      <c r="HI167" s="23"/>
      <c r="HJ167" s="23"/>
      <c r="HK167" s="23"/>
      <c r="HL167" s="23"/>
      <c r="HM167" s="23"/>
      <c r="HN167" s="23"/>
      <c r="HO167" s="23"/>
      <c r="HP167" s="23"/>
      <c r="HQ167" s="23"/>
      <c r="HR167" s="23"/>
      <c r="HS167" s="23"/>
      <c r="HT167" s="23"/>
      <c r="HU167" s="23"/>
      <c r="HV167" s="23"/>
      <c r="HW167" s="23"/>
      <c r="HX167" s="23"/>
      <c r="HY167" s="23"/>
      <c r="HZ167" s="23"/>
      <c r="IA167" s="23"/>
      <c r="IB167" s="23"/>
      <c r="IC167" s="23"/>
    </row>
    <row r="168" spans="1:237" s="45" customFormat="1" ht="47.25">
      <c r="A168" s="56" t="s">
        <v>270</v>
      </c>
      <c r="B168" s="30" t="s">
        <v>272</v>
      </c>
      <c r="C168" s="19">
        <v>1216.5</v>
      </c>
      <c r="D168" s="19">
        <v>1216.5</v>
      </c>
      <c r="E168" s="19">
        <v>1216.5</v>
      </c>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c r="FO168" s="23"/>
      <c r="FP168" s="23"/>
      <c r="FQ168" s="23"/>
      <c r="FR168" s="23"/>
      <c r="FS168" s="23"/>
      <c r="FT168" s="23"/>
      <c r="FU168" s="23"/>
      <c r="FV168" s="23"/>
      <c r="FW168" s="23"/>
      <c r="FX168" s="23"/>
      <c r="FY168" s="23"/>
      <c r="FZ168" s="23"/>
      <c r="GA168" s="23"/>
      <c r="GB168" s="23"/>
      <c r="GC168" s="23"/>
      <c r="GD168" s="23"/>
      <c r="GE168" s="23"/>
      <c r="GF168" s="23"/>
      <c r="GG168" s="23"/>
      <c r="GH168" s="23"/>
      <c r="GI168" s="23"/>
      <c r="GJ168" s="23"/>
      <c r="GK168" s="23"/>
      <c r="GL168" s="23"/>
      <c r="GM168" s="23"/>
      <c r="GN168" s="23"/>
      <c r="GO168" s="23"/>
      <c r="GP168" s="23"/>
      <c r="GQ168" s="23"/>
      <c r="GR168" s="23"/>
      <c r="GS168" s="23"/>
      <c r="GT168" s="23"/>
      <c r="GU168" s="23"/>
      <c r="GV168" s="23"/>
      <c r="GW168" s="23"/>
      <c r="GX168" s="23"/>
      <c r="GY168" s="23"/>
      <c r="GZ168" s="23"/>
      <c r="HA168" s="23"/>
      <c r="HB168" s="23"/>
      <c r="HC168" s="23"/>
      <c r="HD168" s="23"/>
      <c r="HE168" s="23"/>
      <c r="HF168" s="23"/>
      <c r="HG168" s="23"/>
      <c r="HH168" s="23"/>
      <c r="HI168" s="23"/>
      <c r="HJ168" s="23"/>
      <c r="HK168" s="23"/>
      <c r="HL168" s="23"/>
      <c r="HM168" s="23"/>
      <c r="HN168" s="23"/>
      <c r="HO168" s="23"/>
      <c r="HP168" s="23"/>
      <c r="HQ168" s="23"/>
      <c r="HR168" s="23"/>
      <c r="HS168" s="23"/>
      <c r="HT168" s="23"/>
      <c r="HU168" s="23"/>
      <c r="HV168" s="23"/>
      <c r="HW168" s="23"/>
      <c r="HX168" s="23"/>
      <c r="HY168" s="23"/>
      <c r="HZ168" s="23"/>
      <c r="IA168" s="23"/>
      <c r="IB168" s="23"/>
      <c r="IC168" s="23"/>
    </row>
    <row r="169" spans="1:237" s="45" customFormat="1" ht="47.25">
      <c r="A169" s="56" t="s">
        <v>270</v>
      </c>
      <c r="B169" s="30" t="s">
        <v>273</v>
      </c>
      <c r="C169" s="19">
        <v>518</v>
      </c>
      <c r="D169" s="19">
        <v>518</v>
      </c>
      <c r="E169" s="19">
        <v>518</v>
      </c>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c r="FO169" s="23"/>
      <c r="FP169" s="23"/>
      <c r="FQ169" s="23"/>
      <c r="FR169" s="23"/>
      <c r="FS169" s="23"/>
      <c r="FT169" s="23"/>
      <c r="FU169" s="23"/>
      <c r="FV169" s="23"/>
      <c r="FW169" s="23"/>
      <c r="FX169" s="23"/>
      <c r="FY169" s="23"/>
      <c r="FZ169" s="23"/>
      <c r="GA169" s="23"/>
      <c r="GB169" s="23"/>
      <c r="GC169" s="23"/>
      <c r="GD169" s="23"/>
      <c r="GE169" s="23"/>
      <c r="GF169" s="23"/>
      <c r="GG169" s="23"/>
      <c r="GH169" s="23"/>
      <c r="GI169" s="23"/>
      <c r="GJ169" s="23"/>
      <c r="GK169" s="23"/>
      <c r="GL169" s="23"/>
      <c r="GM169" s="23"/>
      <c r="GN169" s="23"/>
      <c r="GO169" s="23"/>
      <c r="GP169" s="23"/>
      <c r="GQ169" s="23"/>
      <c r="GR169" s="23"/>
      <c r="GS169" s="23"/>
      <c r="GT169" s="23"/>
      <c r="GU169" s="23"/>
      <c r="GV169" s="23"/>
      <c r="GW169" s="23"/>
      <c r="GX169" s="23"/>
      <c r="GY169" s="23"/>
      <c r="GZ169" s="23"/>
      <c r="HA169" s="23"/>
      <c r="HB169" s="23"/>
      <c r="HC169" s="23"/>
      <c r="HD169" s="23"/>
      <c r="HE169" s="23"/>
      <c r="HF169" s="23"/>
      <c r="HG169" s="23"/>
      <c r="HH169" s="23"/>
      <c r="HI169" s="23"/>
      <c r="HJ169" s="23"/>
      <c r="HK169" s="23"/>
      <c r="HL169" s="23"/>
      <c r="HM169" s="23"/>
      <c r="HN169" s="23"/>
      <c r="HO169" s="23"/>
      <c r="HP169" s="23"/>
      <c r="HQ169" s="23"/>
      <c r="HR169" s="23"/>
      <c r="HS169" s="23"/>
      <c r="HT169" s="23"/>
      <c r="HU169" s="23"/>
      <c r="HV169" s="23"/>
      <c r="HW169" s="23"/>
      <c r="HX169" s="23"/>
      <c r="HY169" s="23"/>
      <c r="HZ169" s="23"/>
      <c r="IA169" s="23"/>
      <c r="IB169" s="23"/>
      <c r="IC169" s="23"/>
    </row>
    <row r="170" spans="1:237" s="45" customFormat="1" ht="63">
      <c r="A170" s="56" t="s">
        <v>270</v>
      </c>
      <c r="B170" s="30" t="s">
        <v>274</v>
      </c>
      <c r="C170" s="19">
        <v>917.6</v>
      </c>
      <c r="D170" s="19">
        <v>917.6</v>
      </c>
      <c r="E170" s="19">
        <v>917.6</v>
      </c>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c r="FO170" s="23"/>
      <c r="FP170" s="23"/>
      <c r="FQ170" s="23"/>
      <c r="FR170" s="23"/>
      <c r="FS170" s="23"/>
      <c r="FT170" s="23"/>
      <c r="FU170" s="23"/>
      <c r="FV170" s="23"/>
      <c r="FW170" s="23"/>
      <c r="FX170" s="23"/>
      <c r="FY170" s="23"/>
      <c r="FZ170" s="23"/>
      <c r="GA170" s="23"/>
      <c r="GB170" s="23"/>
      <c r="GC170" s="23"/>
      <c r="GD170" s="23"/>
      <c r="GE170" s="23"/>
      <c r="GF170" s="23"/>
      <c r="GG170" s="23"/>
      <c r="GH170" s="23"/>
      <c r="GI170" s="23"/>
      <c r="GJ170" s="23"/>
      <c r="GK170" s="23"/>
      <c r="GL170" s="23"/>
      <c r="GM170" s="23"/>
      <c r="GN170" s="23"/>
      <c r="GO170" s="23"/>
      <c r="GP170" s="23"/>
      <c r="GQ170" s="23"/>
      <c r="GR170" s="23"/>
      <c r="GS170" s="23"/>
      <c r="GT170" s="23"/>
      <c r="GU170" s="23"/>
      <c r="GV170" s="23"/>
      <c r="GW170" s="23"/>
      <c r="GX170" s="23"/>
      <c r="GY170" s="23"/>
      <c r="GZ170" s="23"/>
      <c r="HA170" s="23"/>
      <c r="HB170" s="23"/>
      <c r="HC170" s="23"/>
      <c r="HD170" s="23"/>
      <c r="HE170" s="23"/>
      <c r="HF170" s="23"/>
      <c r="HG170" s="23"/>
      <c r="HH170" s="23"/>
      <c r="HI170" s="23"/>
      <c r="HJ170" s="23"/>
      <c r="HK170" s="23"/>
      <c r="HL170" s="23"/>
      <c r="HM170" s="23"/>
      <c r="HN170" s="23"/>
      <c r="HO170" s="23"/>
      <c r="HP170" s="23"/>
      <c r="HQ170" s="23"/>
      <c r="HR170" s="23"/>
      <c r="HS170" s="23"/>
      <c r="HT170" s="23"/>
      <c r="HU170" s="23"/>
      <c r="HV170" s="23"/>
      <c r="HW170" s="23"/>
      <c r="HX170" s="23"/>
      <c r="HY170" s="23"/>
      <c r="HZ170" s="23"/>
      <c r="IA170" s="23"/>
      <c r="IB170" s="23"/>
      <c r="IC170" s="23"/>
    </row>
    <row r="171" spans="1:237" s="14" customFormat="1" ht="110.25">
      <c r="A171" s="56" t="s">
        <v>270</v>
      </c>
      <c r="B171" s="30" t="s">
        <v>275</v>
      </c>
      <c r="C171" s="19">
        <v>0</v>
      </c>
      <c r="D171" s="20">
        <v>0</v>
      </c>
      <c r="E171" s="20">
        <v>0</v>
      </c>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c r="FO171" s="23"/>
      <c r="FP171" s="23"/>
      <c r="FQ171" s="23"/>
      <c r="FR171" s="23"/>
      <c r="FS171" s="23"/>
      <c r="FT171" s="23"/>
      <c r="FU171" s="23"/>
      <c r="FV171" s="23"/>
      <c r="FW171" s="23"/>
      <c r="FX171" s="23"/>
      <c r="FY171" s="23"/>
      <c r="FZ171" s="23"/>
      <c r="GA171" s="23"/>
      <c r="GB171" s="23"/>
      <c r="GC171" s="23"/>
      <c r="GD171" s="23"/>
      <c r="GE171" s="23"/>
      <c r="GF171" s="23"/>
      <c r="GG171" s="23"/>
      <c r="GH171" s="23"/>
      <c r="GI171" s="23"/>
      <c r="GJ171" s="23"/>
      <c r="GK171" s="23"/>
      <c r="GL171" s="23"/>
      <c r="GM171" s="23"/>
      <c r="GN171" s="23"/>
      <c r="GO171" s="23"/>
      <c r="GP171" s="23"/>
      <c r="GQ171" s="23"/>
      <c r="GR171" s="23"/>
      <c r="GS171" s="23"/>
      <c r="GT171" s="23"/>
      <c r="GU171" s="23"/>
      <c r="GV171" s="23"/>
      <c r="GW171" s="23"/>
      <c r="GX171" s="23"/>
      <c r="GY171" s="23"/>
      <c r="GZ171" s="23"/>
      <c r="HA171" s="23"/>
      <c r="HB171" s="23"/>
      <c r="HC171" s="23"/>
      <c r="HD171" s="23"/>
      <c r="HE171" s="23"/>
      <c r="HF171" s="23"/>
      <c r="HG171" s="23"/>
      <c r="HH171" s="23"/>
      <c r="HI171" s="23"/>
      <c r="HJ171" s="23"/>
      <c r="HK171" s="23"/>
      <c r="HL171" s="23"/>
      <c r="HM171" s="23"/>
      <c r="HN171" s="23"/>
      <c r="HO171" s="23"/>
      <c r="HP171" s="23"/>
      <c r="HQ171" s="23"/>
      <c r="HR171" s="23"/>
      <c r="HS171" s="23"/>
      <c r="HT171" s="23"/>
      <c r="HU171" s="23"/>
      <c r="HV171" s="23"/>
      <c r="HW171" s="23"/>
      <c r="HX171" s="23"/>
      <c r="HY171" s="23"/>
      <c r="HZ171" s="23"/>
      <c r="IA171" s="23"/>
      <c r="IB171" s="23"/>
      <c r="IC171" s="23"/>
    </row>
    <row r="172" spans="1:237" s="14" customFormat="1" ht="78.75">
      <c r="A172" s="56" t="s">
        <v>270</v>
      </c>
      <c r="B172" s="30" t="s">
        <v>276</v>
      </c>
      <c r="C172" s="19">
        <v>1568.7</v>
      </c>
      <c r="D172" s="20">
        <v>0</v>
      </c>
      <c r="E172" s="20">
        <v>1500</v>
      </c>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c r="FO172" s="23"/>
      <c r="FP172" s="23"/>
      <c r="FQ172" s="23"/>
      <c r="FR172" s="23"/>
      <c r="FS172" s="23"/>
      <c r="FT172" s="23"/>
      <c r="FU172" s="23"/>
      <c r="FV172" s="23"/>
      <c r="FW172" s="23"/>
      <c r="FX172" s="23"/>
      <c r="FY172" s="23"/>
      <c r="FZ172" s="23"/>
      <c r="GA172" s="23"/>
      <c r="GB172" s="23"/>
      <c r="GC172" s="23"/>
      <c r="GD172" s="23"/>
      <c r="GE172" s="23"/>
      <c r="GF172" s="23"/>
      <c r="GG172" s="23"/>
      <c r="GH172" s="23"/>
      <c r="GI172" s="23"/>
      <c r="GJ172" s="23"/>
      <c r="GK172" s="23"/>
      <c r="GL172" s="23"/>
      <c r="GM172" s="23"/>
      <c r="GN172" s="23"/>
      <c r="GO172" s="23"/>
      <c r="GP172" s="23"/>
      <c r="GQ172" s="23"/>
      <c r="GR172" s="23"/>
      <c r="GS172" s="23"/>
      <c r="GT172" s="23"/>
      <c r="GU172" s="23"/>
      <c r="GV172" s="23"/>
      <c r="GW172" s="23"/>
      <c r="GX172" s="23"/>
      <c r="GY172" s="23"/>
      <c r="GZ172" s="23"/>
      <c r="HA172" s="23"/>
      <c r="HB172" s="23"/>
      <c r="HC172" s="23"/>
      <c r="HD172" s="23"/>
      <c r="HE172" s="23"/>
      <c r="HF172" s="23"/>
      <c r="HG172" s="23"/>
      <c r="HH172" s="23"/>
      <c r="HI172" s="23"/>
      <c r="HJ172" s="23"/>
      <c r="HK172" s="23"/>
      <c r="HL172" s="23"/>
      <c r="HM172" s="23"/>
      <c r="HN172" s="23"/>
      <c r="HO172" s="23"/>
      <c r="HP172" s="23"/>
      <c r="HQ172" s="23"/>
      <c r="HR172" s="23"/>
      <c r="HS172" s="23"/>
      <c r="HT172" s="23"/>
      <c r="HU172" s="23"/>
      <c r="HV172" s="23"/>
      <c r="HW172" s="23"/>
      <c r="HX172" s="23"/>
      <c r="HY172" s="23"/>
      <c r="HZ172" s="23"/>
      <c r="IA172" s="23"/>
      <c r="IB172" s="23"/>
      <c r="IC172" s="23"/>
    </row>
    <row r="173" spans="1:237" s="14" customFormat="1" ht="47.25">
      <c r="A173" s="56" t="s">
        <v>270</v>
      </c>
      <c r="B173" s="30" t="s">
        <v>277</v>
      </c>
      <c r="C173" s="19">
        <v>4156.5</v>
      </c>
      <c r="D173" s="19">
        <v>4156.5</v>
      </c>
      <c r="E173" s="19">
        <v>4156.5</v>
      </c>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c r="FO173" s="23"/>
      <c r="FP173" s="23"/>
      <c r="FQ173" s="23"/>
      <c r="FR173" s="23"/>
      <c r="FS173" s="23"/>
      <c r="FT173" s="23"/>
      <c r="FU173" s="23"/>
      <c r="FV173" s="23"/>
      <c r="FW173" s="23"/>
      <c r="FX173" s="23"/>
      <c r="FY173" s="23"/>
      <c r="FZ173" s="23"/>
      <c r="GA173" s="23"/>
      <c r="GB173" s="23"/>
      <c r="GC173" s="23"/>
      <c r="GD173" s="23"/>
      <c r="GE173" s="23"/>
      <c r="GF173" s="23"/>
      <c r="GG173" s="23"/>
      <c r="GH173" s="23"/>
      <c r="GI173" s="23"/>
      <c r="GJ173" s="23"/>
      <c r="GK173" s="23"/>
      <c r="GL173" s="23"/>
      <c r="GM173" s="23"/>
      <c r="GN173" s="23"/>
      <c r="GO173" s="23"/>
      <c r="GP173" s="23"/>
      <c r="GQ173" s="23"/>
      <c r="GR173" s="23"/>
      <c r="GS173" s="23"/>
      <c r="GT173" s="23"/>
      <c r="GU173" s="23"/>
      <c r="GV173" s="23"/>
      <c r="GW173" s="23"/>
      <c r="GX173" s="23"/>
      <c r="GY173" s="23"/>
      <c r="GZ173" s="23"/>
      <c r="HA173" s="23"/>
      <c r="HB173" s="23"/>
      <c r="HC173" s="23"/>
      <c r="HD173" s="23"/>
      <c r="HE173" s="23"/>
      <c r="HF173" s="23"/>
      <c r="HG173" s="23"/>
      <c r="HH173" s="23"/>
      <c r="HI173" s="23"/>
      <c r="HJ173" s="23"/>
      <c r="HK173" s="23"/>
      <c r="HL173" s="23"/>
      <c r="HM173" s="23"/>
      <c r="HN173" s="23"/>
      <c r="HO173" s="23"/>
      <c r="HP173" s="23"/>
      <c r="HQ173" s="23"/>
      <c r="HR173" s="23"/>
      <c r="HS173" s="23"/>
      <c r="HT173" s="23"/>
      <c r="HU173" s="23"/>
      <c r="HV173" s="23"/>
      <c r="HW173" s="23"/>
      <c r="HX173" s="23"/>
      <c r="HY173" s="23"/>
      <c r="HZ173" s="23"/>
      <c r="IA173" s="23"/>
      <c r="IB173" s="23"/>
      <c r="IC173" s="23"/>
    </row>
    <row r="174" spans="1:237" s="14" customFormat="1" ht="47.25">
      <c r="A174" s="56" t="s">
        <v>270</v>
      </c>
      <c r="B174" s="30" t="s">
        <v>278</v>
      </c>
      <c r="C174" s="19">
        <v>1028.8</v>
      </c>
      <c r="D174" s="20">
        <v>1078.8</v>
      </c>
      <c r="E174" s="20">
        <v>1078.8</v>
      </c>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c r="FO174" s="23"/>
      <c r="FP174" s="23"/>
      <c r="FQ174" s="23"/>
      <c r="FR174" s="23"/>
      <c r="FS174" s="23"/>
      <c r="FT174" s="23"/>
      <c r="FU174" s="23"/>
      <c r="FV174" s="23"/>
      <c r="FW174" s="23"/>
      <c r="FX174" s="23"/>
      <c r="FY174" s="23"/>
      <c r="FZ174" s="23"/>
      <c r="GA174" s="23"/>
      <c r="GB174" s="23"/>
      <c r="GC174" s="23"/>
      <c r="GD174" s="23"/>
      <c r="GE174" s="23"/>
      <c r="GF174" s="23"/>
      <c r="GG174" s="23"/>
      <c r="GH174" s="23"/>
      <c r="GI174" s="23"/>
      <c r="GJ174" s="23"/>
      <c r="GK174" s="23"/>
      <c r="GL174" s="23"/>
      <c r="GM174" s="23"/>
      <c r="GN174" s="23"/>
      <c r="GO174" s="23"/>
      <c r="GP174" s="23"/>
      <c r="GQ174" s="23"/>
      <c r="GR174" s="23"/>
      <c r="GS174" s="23"/>
      <c r="GT174" s="23"/>
      <c r="GU174" s="23"/>
      <c r="GV174" s="23"/>
      <c r="GW174" s="23"/>
      <c r="GX174" s="23"/>
      <c r="GY174" s="23"/>
      <c r="GZ174" s="23"/>
      <c r="HA174" s="23"/>
      <c r="HB174" s="23"/>
      <c r="HC174" s="23"/>
      <c r="HD174" s="23"/>
      <c r="HE174" s="23"/>
      <c r="HF174" s="23"/>
      <c r="HG174" s="23"/>
      <c r="HH174" s="23"/>
      <c r="HI174" s="23"/>
      <c r="HJ174" s="23"/>
      <c r="HK174" s="23"/>
      <c r="HL174" s="23"/>
      <c r="HM174" s="23"/>
      <c r="HN174" s="23"/>
      <c r="HO174" s="23"/>
      <c r="HP174" s="23"/>
      <c r="HQ174" s="23"/>
      <c r="HR174" s="23"/>
      <c r="HS174" s="23"/>
      <c r="HT174" s="23"/>
      <c r="HU174" s="23"/>
      <c r="HV174" s="23"/>
      <c r="HW174" s="23"/>
      <c r="HX174" s="23"/>
      <c r="HY174" s="23"/>
      <c r="HZ174" s="23"/>
      <c r="IA174" s="23"/>
      <c r="IB174" s="23"/>
      <c r="IC174" s="23"/>
    </row>
    <row r="175" spans="1:237" s="14" customFormat="1" ht="63">
      <c r="A175" s="56" t="s">
        <v>270</v>
      </c>
      <c r="B175" s="30" t="s">
        <v>279</v>
      </c>
      <c r="C175" s="19">
        <v>1151.5999999999999</v>
      </c>
      <c r="D175" s="19">
        <v>1151.5999999999999</v>
      </c>
      <c r="E175" s="19">
        <v>1151.5999999999999</v>
      </c>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c r="FO175" s="23"/>
      <c r="FP175" s="23"/>
      <c r="FQ175" s="23"/>
      <c r="FR175" s="23"/>
      <c r="FS175" s="23"/>
      <c r="FT175" s="23"/>
      <c r="FU175" s="23"/>
      <c r="FV175" s="23"/>
      <c r="FW175" s="23"/>
      <c r="FX175" s="23"/>
      <c r="FY175" s="23"/>
      <c r="FZ175" s="23"/>
      <c r="GA175" s="23"/>
      <c r="GB175" s="23"/>
      <c r="GC175" s="23"/>
      <c r="GD175" s="23"/>
      <c r="GE175" s="23"/>
      <c r="GF175" s="23"/>
      <c r="GG175" s="23"/>
      <c r="GH175" s="23"/>
      <c r="GI175" s="23"/>
      <c r="GJ175" s="23"/>
      <c r="GK175" s="23"/>
      <c r="GL175" s="23"/>
      <c r="GM175" s="23"/>
      <c r="GN175" s="23"/>
      <c r="GO175" s="23"/>
      <c r="GP175" s="23"/>
      <c r="GQ175" s="23"/>
      <c r="GR175" s="23"/>
      <c r="GS175" s="23"/>
      <c r="GT175" s="23"/>
      <c r="GU175" s="23"/>
      <c r="GV175" s="23"/>
      <c r="GW175" s="23"/>
      <c r="GX175" s="23"/>
      <c r="GY175" s="23"/>
      <c r="GZ175" s="23"/>
      <c r="HA175" s="23"/>
      <c r="HB175" s="23"/>
      <c r="HC175" s="23"/>
      <c r="HD175" s="23"/>
      <c r="HE175" s="23"/>
      <c r="HF175" s="23"/>
      <c r="HG175" s="23"/>
      <c r="HH175" s="23"/>
      <c r="HI175" s="23"/>
      <c r="HJ175" s="23"/>
      <c r="HK175" s="23"/>
      <c r="HL175" s="23"/>
      <c r="HM175" s="23"/>
      <c r="HN175" s="23"/>
      <c r="HO175" s="23"/>
      <c r="HP175" s="23"/>
      <c r="HQ175" s="23"/>
      <c r="HR175" s="23"/>
      <c r="HS175" s="23"/>
      <c r="HT175" s="23"/>
      <c r="HU175" s="23"/>
      <c r="HV175" s="23"/>
      <c r="HW175" s="23"/>
      <c r="HX175" s="23"/>
      <c r="HY175" s="23"/>
      <c r="HZ175" s="23"/>
      <c r="IA175" s="23"/>
      <c r="IB175" s="23"/>
      <c r="IC175" s="23"/>
    </row>
    <row r="176" spans="1:237" ht="63">
      <c r="A176" s="52" t="s">
        <v>270</v>
      </c>
      <c r="B176" s="57" t="s">
        <v>280</v>
      </c>
      <c r="C176" s="19">
        <v>12245.1</v>
      </c>
      <c r="D176" s="19">
        <v>12245.1</v>
      </c>
      <c r="E176" s="19">
        <v>12245.1</v>
      </c>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c r="FO176" s="23"/>
      <c r="FP176" s="23"/>
      <c r="FQ176" s="23"/>
      <c r="FR176" s="23"/>
      <c r="FS176" s="23"/>
      <c r="FT176" s="23"/>
      <c r="FU176" s="23"/>
      <c r="FV176" s="23"/>
      <c r="FW176" s="23"/>
      <c r="FX176" s="23"/>
      <c r="FY176" s="23"/>
      <c r="FZ176" s="23"/>
      <c r="GA176" s="23"/>
      <c r="GB176" s="23"/>
      <c r="GC176" s="23"/>
      <c r="GD176" s="23"/>
      <c r="GE176" s="23"/>
      <c r="GF176" s="23"/>
      <c r="GG176" s="23"/>
      <c r="GH176" s="23"/>
      <c r="GI176" s="23"/>
      <c r="GJ176" s="23"/>
      <c r="GK176" s="23"/>
      <c r="GL176" s="23"/>
      <c r="GM176" s="23"/>
      <c r="GN176" s="23"/>
      <c r="GO176" s="23"/>
      <c r="GP176" s="23"/>
      <c r="GQ176" s="23"/>
      <c r="GR176" s="23"/>
      <c r="GS176" s="23"/>
      <c r="GT176" s="23"/>
      <c r="GU176" s="23"/>
      <c r="GV176" s="23"/>
      <c r="GW176" s="23"/>
      <c r="GX176" s="23"/>
      <c r="GY176" s="23"/>
      <c r="GZ176" s="23"/>
      <c r="HA176" s="23"/>
      <c r="HB176" s="23"/>
      <c r="HC176" s="23"/>
      <c r="HD176" s="23"/>
      <c r="HE176" s="23"/>
      <c r="HF176" s="23"/>
      <c r="HG176" s="23"/>
      <c r="HH176" s="23"/>
      <c r="HI176" s="23"/>
      <c r="HJ176" s="23"/>
      <c r="HK176" s="23"/>
      <c r="HL176" s="23"/>
      <c r="HM176" s="23"/>
      <c r="HN176" s="23"/>
      <c r="HO176" s="23"/>
      <c r="HP176" s="23"/>
      <c r="HQ176" s="23"/>
      <c r="HR176" s="23"/>
      <c r="HS176" s="23"/>
      <c r="HT176" s="23"/>
      <c r="HU176" s="23"/>
      <c r="HV176" s="23"/>
      <c r="HW176" s="23"/>
      <c r="HX176" s="23"/>
      <c r="HY176" s="23"/>
      <c r="HZ176" s="23"/>
      <c r="IA176" s="23"/>
      <c r="IB176" s="23"/>
      <c r="IC176" s="23"/>
    </row>
    <row r="177" spans="1:237" ht="94.5">
      <c r="A177" s="56" t="s">
        <v>281</v>
      </c>
      <c r="B177" s="30" t="s">
        <v>282</v>
      </c>
      <c r="C177" s="19">
        <v>3832.8</v>
      </c>
      <c r="D177" s="19">
        <v>3832.8</v>
      </c>
      <c r="E177" s="19">
        <v>3832.8</v>
      </c>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c r="FO177" s="23"/>
      <c r="FP177" s="23"/>
      <c r="FQ177" s="23"/>
      <c r="FR177" s="23"/>
      <c r="FS177" s="23"/>
      <c r="FT177" s="23"/>
      <c r="FU177" s="23"/>
      <c r="FV177" s="23"/>
      <c r="FW177" s="23"/>
      <c r="FX177" s="23"/>
      <c r="FY177" s="23"/>
      <c r="FZ177" s="23"/>
      <c r="GA177" s="23"/>
      <c r="GB177" s="23"/>
      <c r="GC177" s="23"/>
      <c r="GD177" s="23"/>
      <c r="GE177" s="23"/>
      <c r="GF177" s="23"/>
      <c r="GG177" s="23"/>
      <c r="GH177" s="23"/>
      <c r="GI177" s="23"/>
      <c r="GJ177" s="23"/>
      <c r="GK177" s="23"/>
      <c r="GL177" s="23"/>
      <c r="GM177" s="23"/>
      <c r="GN177" s="23"/>
      <c r="GO177" s="23"/>
      <c r="GP177" s="23"/>
      <c r="GQ177" s="23"/>
      <c r="GR177" s="23"/>
      <c r="GS177" s="23"/>
      <c r="GT177" s="23"/>
      <c r="GU177" s="23"/>
      <c r="GV177" s="23"/>
      <c r="GW177" s="23"/>
      <c r="GX177" s="23"/>
      <c r="GY177" s="23"/>
      <c r="GZ177" s="23"/>
      <c r="HA177" s="23"/>
      <c r="HB177" s="23"/>
      <c r="HC177" s="23"/>
      <c r="HD177" s="23"/>
      <c r="HE177" s="23"/>
      <c r="HF177" s="23"/>
      <c r="HG177" s="23"/>
      <c r="HH177" s="23"/>
      <c r="HI177" s="23"/>
      <c r="HJ177" s="23"/>
      <c r="HK177" s="23"/>
      <c r="HL177" s="23"/>
      <c r="HM177" s="23"/>
      <c r="HN177" s="23"/>
      <c r="HO177" s="23"/>
      <c r="HP177" s="23"/>
      <c r="HQ177" s="23"/>
      <c r="HR177" s="23"/>
      <c r="HS177" s="23"/>
      <c r="HT177" s="23"/>
      <c r="HU177" s="23"/>
      <c r="HV177" s="23"/>
      <c r="HW177" s="23"/>
      <c r="HX177" s="23"/>
      <c r="HY177" s="23"/>
      <c r="HZ177" s="23"/>
      <c r="IA177" s="23"/>
      <c r="IB177" s="23"/>
      <c r="IC177" s="23"/>
    </row>
    <row r="178" spans="1:237" s="14" customFormat="1" ht="110.25">
      <c r="A178" s="56" t="s">
        <v>281</v>
      </c>
      <c r="B178" s="30" t="s">
        <v>283</v>
      </c>
      <c r="C178" s="19">
        <v>1912.3</v>
      </c>
      <c r="D178" s="19">
        <v>1912.3</v>
      </c>
      <c r="E178" s="19">
        <v>1912.3</v>
      </c>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c r="FO178" s="23"/>
      <c r="FP178" s="23"/>
      <c r="FQ178" s="23"/>
      <c r="FR178" s="23"/>
      <c r="FS178" s="23"/>
      <c r="FT178" s="23"/>
      <c r="FU178" s="23"/>
      <c r="FV178" s="23"/>
      <c r="FW178" s="23"/>
      <c r="FX178" s="23"/>
      <c r="FY178" s="23"/>
      <c r="FZ178" s="23"/>
      <c r="GA178" s="23"/>
      <c r="GB178" s="23"/>
      <c r="GC178" s="23"/>
      <c r="GD178" s="23"/>
      <c r="GE178" s="23"/>
      <c r="GF178" s="23"/>
      <c r="GG178" s="23"/>
      <c r="GH178" s="23"/>
      <c r="GI178" s="23"/>
      <c r="GJ178" s="23"/>
      <c r="GK178" s="23"/>
      <c r="GL178" s="23"/>
      <c r="GM178" s="23"/>
      <c r="GN178" s="23"/>
      <c r="GO178" s="23"/>
      <c r="GP178" s="23"/>
      <c r="GQ178" s="23"/>
      <c r="GR178" s="23"/>
      <c r="GS178" s="23"/>
      <c r="GT178" s="23"/>
      <c r="GU178" s="23"/>
      <c r="GV178" s="23"/>
      <c r="GW178" s="23"/>
      <c r="GX178" s="23"/>
      <c r="GY178" s="23"/>
      <c r="GZ178" s="23"/>
      <c r="HA178" s="23"/>
      <c r="HB178" s="23"/>
      <c r="HC178" s="23"/>
      <c r="HD178" s="23"/>
      <c r="HE178" s="23"/>
      <c r="HF178" s="23"/>
      <c r="HG178" s="23"/>
      <c r="HH178" s="23"/>
      <c r="HI178" s="23"/>
      <c r="HJ178" s="23"/>
      <c r="HK178" s="23"/>
      <c r="HL178" s="23"/>
      <c r="HM178" s="23"/>
      <c r="HN178" s="23"/>
      <c r="HO178" s="23"/>
      <c r="HP178" s="23"/>
      <c r="HQ178" s="23"/>
      <c r="HR178" s="23"/>
      <c r="HS178" s="23"/>
      <c r="HT178" s="23"/>
      <c r="HU178" s="23"/>
      <c r="HV178" s="23"/>
      <c r="HW178" s="23"/>
      <c r="HX178" s="23"/>
      <c r="HY178" s="23"/>
      <c r="HZ178" s="23"/>
      <c r="IA178" s="23"/>
      <c r="IB178" s="23"/>
      <c r="IC178" s="23"/>
    </row>
    <row r="179" spans="1:237" s="14" customFormat="1" ht="31.5">
      <c r="A179" s="56" t="s">
        <v>270</v>
      </c>
      <c r="B179" s="30" t="s">
        <v>284</v>
      </c>
      <c r="C179" s="19">
        <v>234</v>
      </c>
      <c r="D179" s="19">
        <v>234</v>
      </c>
      <c r="E179" s="19">
        <v>234</v>
      </c>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c r="FO179" s="23"/>
      <c r="FP179" s="23"/>
      <c r="FQ179" s="23"/>
      <c r="FR179" s="23"/>
      <c r="FS179" s="23"/>
      <c r="FT179" s="23"/>
      <c r="FU179" s="23"/>
      <c r="FV179" s="23"/>
      <c r="FW179" s="23"/>
      <c r="FX179" s="23"/>
      <c r="FY179" s="23"/>
      <c r="FZ179" s="23"/>
      <c r="GA179" s="23"/>
      <c r="GB179" s="23"/>
      <c r="GC179" s="23"/>
      <c r="GD179" s="23"/>
      <c r="GE179" s="23"/>
      <c r="GF179" s="23"/>
      <c r="GG179" s="23"/>
      <c r="GH179" s="23"/>
      <c r="GI179" s="23"/>
      <c r="GJ179" s="23"/>
      <c r="GK179" s="23"/>
      <c r="GL179" s="23"/>
      <c r="GM179" s="23"/>
      <c r="GN179" s="23"/>
      <c r="GO179" s="23"/>
      <c r="GP179" s="23"/>
      <c r="GQ179" s="23"/>
      <c r="GR179" s="23"/>
      <c r="GS179" s="23"/>
      <c r="GT179" s="23"/>
      <c r="GU179" s="23"/>
      <c r="GV179" s="23"/>
      <c r="GW179" s="23"/>
      <c r="GX179" s="23"/>
      <c r="GY179" s="23"/>
      <c r="GZ179" s="23"/>
      <c r="HA179" s="23"/>
      <c r="HB179" s="23"/>
      <c r="HC179" s="23"/>
      <c r="HD179" s="23"/>
      <c r="HE179" s="23"/>
      <c r="HF179" s="23"/>
      <c r="HG179" s="23"/>
      <c r="HH179" s="23"/>
      <c r="HI179" s="23"/>
      <c r="HJ179" s="23"/>
      <c r="HK179" s="23"/>
      <c r="HL179" s="23"/>
      <c r="HM179" s="23"/>
      <c r="HN179" s="23"/>
      <c r="HO179" s="23"/>
      <c r="HP179" s="23"/>
      <c r="HQ179" s="23"/>
      <c r="HR179" s="23"/>
      <c r="HS179" s="23"/>
      <c r="HT179" s="23"/>
      <c r="HU179" s="23"/>
      <c r="HV179" s="23"/>
      <c r="HW179" s="23"/>
      <c r="HX179" s="23"/>
      <c r="HY179" s="23"/>
      <c r="HZ179" s="23"/>
      <c r="IA179" s="23"/>
      <c r="IB179" s="23"/>
      <c r="IC179" s="23"/>
    </row>
    <row r="180" spans="1:237" s="14" customFormat="1" ht="31.5">
      <c r="A180" s="58" t="s">
        <v>270</v>
      </c>
      <c r="B180" s="57" t="s">
        <v>285</v>
      </c>
      <c r="C180" s="19">
        <v>0</v>
      </c>
      <c r="D180" s="20">
        <v>0</v>
      </c>
      <c r="E180" s="20">
        <v>0</v>
      </c>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c r="FO180" s="23"/>
      <c r="FP180" s="23"/>
      <c r="FQ180" s="23"/>
      <c r="FR180" s="23"/>
      <c r="FS180" s="23"/>
      <c r="FT180" s="23"/>
      <c r="FU180" s="23"/>
      <c r="FV180" s="23"/>
      <c r="FW180" s="23"/>
      <c r="FX180" s="23"/>
      <c r="FY180" s="23"/>
      <c r="FZ180" s="23"/>
      <c r="GA180" s="23"/>
      <c r="GB180" s="23"/>
      <c r="GC180" s="23"/>
      <c r="GD180" s="23"/>
      <c r="GE180" s="23"/>
      <c r="GF180" s="23"/>
      <c r="GG180" s="23"/>
      <c r="GH180" s="23"/>
      <c r="GI180" s="23"/>
      <c r="GJ180" s="23"/>
      <c r="GK180" s="23"/>
      <c r="GL180" s="23"/>
      <c r="GM180" s="23"/>
      <c r="GN180" s="23"/>
      <c r="GO180" s="23"/>
      <c r="GP180" s="23"/>
      <c r="GQ180" s="23"/>
      <c r="GR180" s="23"/>
      <c r="GS180" s="23"/>
      <c r="GT180" s="23"/>
      <c r="GU180" s="23"/>
      <c r="GV180" s="23"/>
      <c r="GW180" s="23"/>
      <c r="GX180" s="23"/>
      <c r="GY180" s="23"/>
      <c r="GZ180" s="23"/>
      <c r="HA180" s="23"/>
      <c r="HB180" s="23"/>
      <c r="HC180" s="23"/>
      <c r="HD180" s="23"/>
      <c r="HE180" s="23"/>
      <c r="HF180" s="23"/>
      <c r="HG180" s="23"/>
      <c r="HH180" s="23"/>
      <c r="HI180" s="23"/>
      <c r="HJ180" s="23"/>
      <c r="HK180" s="23"/>
      <c r="HL180" s="23"/>
      <c r="HM180" s="23"/>
      <c r="HN180" s="23"/>
      <c r="HO180" s="23"/>
      <c r="HP180" s="23"/>
      <c r="HQ180" s="23"/>
      <c r="HR180" s="23"/>
      <c r="HS180" s="23"/>
      <c r="HT180" s="23"/>
      <c r="HU180" s="23"/>
      <c r="HV180" s="23"/>
      <c r="HW180" s="23"/>
      <c r="HX180" s="23"/>
      <c r="HY180" s="23"/>
      <c r="HZ180" s="23"/>
      <c r="IA180" s="23"/>
      <c r="IB180" s="23"/>
      <c r="IC180" s="23"/>
    </row>
    <row r="181" spans="1:237" ht="94.5">
      <c r="A181" s="52" t="s">
        <v>286</v>
      </c>
      <c r="B181" s="30" t="s">
        <v>287</v>
      </c>
      <c r="C181" s="19">
        <v>14643.3</v>
      </c>
      <c r="D181" s="20">
        <v>40470</v>
      </c>
      <c r="E181" s="20">
        <v>1915.9</v>
      </c>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c r="FO181" s="23"/>
      <c r="FP181" s="23"/>
      <c r="FQ181" s="23"/>
      <c r="FR181" s="23"/>
      <c r="FS181" s="23"/>
      <c r="FT181" s="23"/>
      <c r="FU181" s="23"/>
      <c r="FV181" s="23"/>
      <c r="FW181" s="23"/>
      <c r="FX181" s="23"/>
      <c r="FY181" s="23"/>
      <c r="FZ181" s="23"/>
      <c r="GA181" s="23"/>
      <c r="GB181" s="23"/>
      <c r="GC181" s="23"/>
      <c r="GD181" s="23"/>
      <c r="GE181" s="23"/>
      <c r="GF181" s="23"/>
      <c r="GG181" s="23"/>
      <c r="GH181" s="23"/>
      <c r="GI181" s="23"/>
      <c r="GJ181" s="23"/>
      <c r="GK181" s="23"/>
      <c r="GL181" s="23"/>
      <c r="GM181" s="23"/>
      <c r="GN181" s="23"/>
      <c r="GO181" s="23"/>
      <c r="GP181" s="23"/>
      <c r="GQ181" s="23"/>
      <c r="GR181" s="23"/>
      <c r="GS181" s="23"/>
      <c r="GT181" s="23"/>
      <c r="GU181" s="23"/>
      <c r="GV181" s="23"/>
      <c r="GW181" s="23"/>
      <c r="GX181" s="23"/>
      <c r="GY181" s="23"/>
      <c r="GZ181" s="23"/>
      <c r="HA181" s="23"/>
      <c r="HB181" s="23"/>
      <c r="HC181" s="23"/>
      <c r="HD181" s="23"/>
      <c r="HE181" s="23"/>
      <c r="HF181" s="23"/>
      <c r="HG181" s="23"/>
      <c r="HH181" s="23"/>
      <c r="HI181" s="23"/>
      <c r="HJ181" s="23"/>
      <c r="HK181" s="23"/>
      <c r="HL181" s="23"/>
      <c r="HM181" s="23"/>
      <c r="HN181" s="23"/>
      <c r="HO181" s="23"/>
      <c r="HP181" s="23"/>
      <c r="HQ181" s="23"/>
      <c r="HR181" s="23"/>
      <c r="HS181" s="23"/>
      <c r="HT181" s="23"/>
      <c r="HU181" s="23"/>
      <c r="HV181" s="23"/>
      <c r="HW181" s="23"/>
      <c r="HX181" s="23"/>
      <c r="HY181" s="23"/>
      <c r="HZ181" s="23"/>
      <c r="IA181" s="23"/>
      <c r="IB181" s="23"/>
      <c r="IC181" s="23"/>
    </row>
    <row r="182" spans="1:237" s="45" customFormat="1" ht="63">
      <c r="A182" s="52" t="s">
        <v>286</v>
      </c>
      <c r="B182" s="55" t="s">
        <v>288</v>
      </c>
      <c r="C182" s="19">
        <v>0</v>
      </c>
      <c r="D182" s="20">
        <v>3920</v>
      </c>
      <c r="E182" s="20">
        <v>3920</v>
      </c>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c r="FO182" s="23"/>
      <c r="FP182" s="23"/>
      <c r="FQ182" s="23"/>
      <c r="FR182" s="23"/>
      <c r="FS182" s="23"/>
      <c r="FT182" s="23"/>
      <c r="FU182" s="23"/>
      <c r="FV182" s="23"/>
      <c r="FW182" s="23"/>
      <c r="FX182" s="23"/>
      <c r="FY182" s="23"/>
      <c r="FZ182" s="23"/>
      <c r="GA182" s="23"/>
      <c r="GB182" s="23"/>
      <c r="GC182" s="23"/>
      <c r="GD182" s="23"/>
      <c r="GE182" s="23"/>
      <c r="GF182" s="23"/>
      <c r="GG182" s="23"/>
      <c r="GH182" s="23"/>
      <c r="GI182" s="23"/>
      <c r="GJ182" s="23"/>
      <c r="GK182" s="23"/>
      <c r="GL182" s="23"/>
      <c r="GM182" s="23"/>
      <c r="GN182" s="23"/>
      <c r="GO182" s="23"/>
      <c r="GP182" s="23"/>
      <c r="GQ182" s="23"/>
      <c r="GR182" s="23"/>
      <c r="GS182" s="23"/>
      <c r="GT182" s="23"/>
      <c r="GU182" s="23"/>
      <c r="GV182" s="23"/>
      <c r="GW182" s="23"/>
      <c r="GX182" s="23"/>
      <c r="GY182" s="23"/>
      <c r="GZ182" s="23"/>
      <c r="HA182" s="23"/>
      <c r="HB182" s="23"/>
      <c r="HC182" s="23"/>
      <c r="HD182" s="23"/>
      <c r="HE182" s="23"/>
      <c r="HF182" s="23"/>
      <c r="HG182" s="23"/>
      <c r="HH182" s="23"/>
      <c r="HI182" s="23"/>
      <c r="HJ182" s="23"/>
      <c r="HK182" s="23"/>
      <c r="HL182" s="23"/>
      <c r="HM182" s="23"/>
      <c r="HN182" s="23"/>
      <c r="HO182" s="23"/>
      <c r="HP182" s="23"/>
      <c r="HQ182" s="23"/>
      <c r="HR182" s="23"/>
      <c r="HS182" s="23"/>
      <c r="HT182" s="23"/>
      <c r="HU182" s="23"/>
      <c r="HV182" s="23"/>
      <c r="HW182" s="23"/>
      <c r="HX182" s="23"/>
      <c r="HY182" s="23"/>
      <c r="HZ182" s="23"/>
      <c r="IA182" s="23"/>
      <c r="IB182" s="23"/>
      <c r="IC182" s="23"/>
    </row>
    <row r="183" spans="1:237" ht="31.5">
      <c r="A183" s="11" t="s">
        <v>289</v>
      </c>
      <c r="B183" s="12" t="s">
        <v>290</v>
      </c>
      <c r="C183" s="13">
        <f>SUM(C184:C225)</f>
        <v>2772888.8999999994</v>
      </c>
      <c r="D183" s="13">
        <f>SUM(D184:D225)</f>
        <v>2816029.399999999</v>
      </c>
      <c r="E183" s="13">
        <f>SUM(E184:E225)</f>
        <v>2869192.4</v>
      </c>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c r="FO183" s="23"/>
      <c r="FP183" s="23"/>
      <c r="FQ183" s="23"/>
      <c r="FR183" s="23"/>
      <c r="FS183" s="23"/>
      <c r="FT183" s="23"/>
      <c r="FU183" s="23"/>
      <c r="FV183" s="23"/>
      <c r="FW183" s="23"/>
      <c r="FX183" s="23"/>
      <c r="FY183" s="23"/>
      <c r="FZ183" s="23"/>
      <c r="GA183" s="23"/>
      <c r="GB183" s="23"/>
      <c r="GC183" s="23"/>
      <c r="GD183" s="23"/>
      <c r="GE183" s="23"/>
      <c r="GF183" s="23"/>
      <c r="GG183" s="23"/>
      <c r="GH183" s="23"/>
      <c r="GI183" s="23"/>
      <c r="GJ183" s="23"/>
      <c r="GK183" s="23"/>
      <c r="GL183" s="23"/>
      <c r="GM183" s="23"/>
      <c r="GN183" s="23"/>
      <c r="GO183" s="23"/>
      <c r="GP183" s="23"/>
      <c r="GQ183" s="23"/>
      <c r="GR183" s="23"/>
      <c r="GS183" s="23"/>
      <c r="GT183" s="23"/>
      <c r="GU183" s="23"/>
      <c r="GV183" s="23"/>
      <c r="GW183" s="23"/>
      <c r="GX183" s="23"/>
      <c r="GY183" s="23"/>
      <c r="GZ183" s="23"/>
      <c r="HA183" s="23"/>
      <c r="HB183" s="23"/>
      <c r="HC183" s="23"/>
      <c r="HD183" s="23"/>
      <c r="HE183" s="23"/>
      <c r="HF183" s="23"/>
      <c r="HG183" s="23"/>
      <c r="HH183" s="23"/>
      <c r="HI183" s="23"/>
      <c r="HJ183" s="23"/>
      <c r="HK183" s="23"/>
      <c r="HL183" s="23"/>
      <c r="HM183" s="23"/>
      <c r="HN183" s="23"/>
      <c r="HO183" s="23"/>
      <c r="HP183" s="23"/>
      <c r="HQ183" s="23"/>
      <c r="HR183" s="23"/>
      <c r="HS183" s="23"/>
      <c r="HT183" s="23"/>
      <c r="HU183" s="23"/>
      <c r="HV183" s="23"/>
      <c r="HW183" s="23"/>
      <c r="HX183" s="23"/>
      <c r="HY183" s="23"/>
      <c r="HZ183" s="23"/>
      <c r="IA183" s="23"/>
      <c r="IB183" s="23"/>
      <c r="IC183" s="23"/>
    </row>
    <row r="184" spans="1:237" ht="47.25">
      <c r="A184" s="10" t="s">
        <v>291</v>
      </c>
      <c r="B184" s="30" t="s">
        <v>292</v>
      </c>
      <c r="C184" s="19">
        <v>10769.5</v>
      </c>
      <c r="D184" s="20">
        <v>11117.9</v>
      </c>
      <c r="E184" s="20">
        <v>11480.2</v>
      </c>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c r="FO184" s="23"/>
      <c r="FP184" s="23"/>
      <c r="FQ184" s="23"/>
      <c r="FR184" s="23"/>
      <c r="FS184" s="23"/>
      <c r="FT184" s="23"/>
      <c r="FU184" s="23"/>
      <c r="FV184" s="23"/>
      <c r="FW184" s="23"/>
      <c r="FX184" s="23"/>
      <c r="FY184" s="23"/>
      <c r="FZ184" s="23"/>
      <c r="GA184" s="23"/>
      <c r="GB184" s="23"/>
      <c r="GC184" s="23"/>
      <c r="GD184" s="23"/>
      <c r="GE184" s="23"/>
      <c r="GF184" s="23"/>
      <c r="GG184" s="23"/>
      <c r="GH184" s="23"/>
      <c r="GI184" s="23"/>
      <c r="GJ184" s="23"/>
      <c r="GK184" s="23"/>
      <c r="GL184" s="23"/>
      <c r="GM184" s="23"/>
      <c r="GN184" s="23"/>
      <c r="GO184" s="23"/>
      <c r="GP184" s="23"/>
      <c r="GQ184" s="23"/>
      <c r="GR184" s="23"/>
      <c r="GS184" s="23"/>
      <c r="GT184" s="23"/>
      <c r="GU184" s="23"/>
      <c r="GV184" s="23"/>
      <c r="GW184" s="23"/>
      <c r="GX184" s="23"/>
      <c r="GY184" s="23"/>
      <c r="GZ184" s="23"/>
      <c r="HA184" s="23"/>
      <c r="HB184" s="23"/>
      <c r="HC184" s="23"/>
      <c r="HD184" s="23"/>
      <c r="HE184" s="23"/>
      <c r="HF184" s="23"/>
      <c r="HG184" s="23"/>
      <c r="HH184" s="23"/>
      <c r="HI184" s="23"/>
      <c r="HJ184" s="23"/>
      <c r="HK184" s="23"/>
      <c r="HL184" s="23"/>
      <c r="HM184" s="23"/>
      <c r="HN184" s="23"/>
      <c r="HO184" s="23"/>
      <c r="HP184" s="23"/>
      <c r="HQ184" s="23"/>
      <c r="HR184" s="23"/>
      <c r="HS184" s="23"/>
      <c r="HT184" s="23"/>
      <c r="HU184" s="23"/>
      <c r="HV184" s="23"/>
      <c r="HW184" s="23"/>
      <c r="HX184" s="23"/>
      <c r="HY184" s="23"/>
      <c r="HZ184" s="23"/>
      <c r="IA184" s="23"/>
      <c r="IB184" s="23"/>
      <c r="IC184" s="23"/>
    </row>
    <row r="185" spans="1:237" ht="47.25">
      <c r="A185" s="10" t="s">
        <v>293</v>
      </c>
      <c r="B185" s="30" t="s">
        <v>294</v>
      </c>
      <c r="C185" s="19">
        <v>216030.8</v>
      </c>
      <c r="D185" s="20">
        <v>242589.2</v>
      </c>
      <c r="E185" s="20">
        <v>273694.40000000002</v>
      </c>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c r="FO185" s="23"/>
      <c r="FP185" s="23"/>
      <c r="FQ185" s="23"/>
      <c r="FR185" s="23"/>
      <c r="FS185" s="23"/>
      <c r="FT185" s="23"/>
      <c r="FU185" s="23"/>
      <c r="FV185" s="23"/>
      <c r="FW185" s="23"/>
      <c r="FX185" s="23"/>
      <c r="FY185" s="23"/>
      <c r="FZ185" s="23"/>
      <c r="GA185" s="23"/>
      <c r="GB185" s="23"/>
      <c r="GC185" s="23"/>
      <c r="GD185" s="23"/>
      <c r="GE185" s="23"/>
      <c r="GF185" s="23"/>
      <c r="GG185" s="23"/>
      <c r="GH185" s="23"/>
      <c r="GI185" s="23"/>
      <c r="GJ185" s="23"/>
      <c r="GK185" s="23"/>
      <c r="GL185" s="23"/>
      <c r="GM185" s="23"/>
      <c r="GN185" s="23"/>
      <c r="GO185" s="23"/>
      <c r="GP185" s="23"/>
      <c r="GQ185" s="23"/>
      <c r="GR185" s="23"/>
      <c r="GS185" s="23"/>
      <c r="GT185" s="23"/>
      <c r="GU185" s="23"/>
      <c r="GV185" s="23"/>
      <c r="GW185" s="23"/>
      <c r="GX185" s="23"/>
      <c r="GY185" s="23"/>
      <c r="GZ185" s="23"/>
      <c r="HA185" s="23"/>
      <c r="HB185" s="23"/>
      <c r="HC185" s="23"/>
      <c r="HD185" s="23"/>
      <c r="HE185" s="23"/>
      <c r="HF185" s="23"/>
      <c r="HG185" s="23"/>
      <c r="HH185" s="23"/>
      <c r="HI185" s="23"/>
      <c r="HJ185" s="23"/>
      <c r="HK185" s="23"/>
      <c r="HL185" s="23"/>
      <c r="HM185" s="23"/>
      <c r="HN185" s="23"/>
      <c r="HO185" s="23"/>
      <c r="HP185" s="23"/>
      <c r="HQ185" s="23"/>
      <c r="HR185" s="23"/>
      <c r="HS185" s="23"/>
      <c r="HT185" s="23"/>
      <c r="HU185" s="23"/>
      <c r="HV185" s="23"/>
      <c r="HW185" s="23"/>
      <c r="HX185" s="23"/>
      <c r="HY185" s="23"/>
      <c r="HZ185" s="23"/>
      <c r="IA185" s="23"/>
      <c r="IB185" s="23"/>
      <c r="IC185" s="23"/>
    </row>
    <row r="186" spans="1:237" ht="63">
      <c r="A186" s="10" t="s">
        <v>295</v>
      </c>
      <c r="B186" s="30" t="s">
        <v>296</v>
      </c>
      <c r="C186" s="19">
        <v>3972.5</v>
      </c>
      <c r="D186" s="19">
        <v>3972.5</v>
      </c>
      <c r="E186" s="19">
        <v>3972.5</v>
      </c>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c r="FO186" s="23"/>
      <c r="FP186" s="23"/>
      <c r="FQ186" s="23"/>
      <c r="FR186" s="23"/>
      <c r="FS186" s="23"/>
      <c r="FT186" s="23"/>
      <c r="FU186" s="23"/>
      <c r="FV186" s="23"/>
      <c r="FW186" s="23"/>
      <c r="FX186" s="23"/>
      <c r="FY186" s="23"/>
      <c r="FZ186" s="23"/>
      <c r="GA186" s="23"/>
      <c r="GB186" s="23"/>
      <c r="GC186" s="23"/>
      <c r="GD186" s="23"/>
      <c r="GE186" s="23"/>
      <c r="GF186" s="23"/>
      <c r="GG186" s="23"/>
      <c r="GH186" s="23"/>
      <c r="GI186" s="23"/>
      <c r="GJ186" s="23"/>
      <c r="GK186" s="23"/>
      <c r="GL186" s="23"/>
      <c r="GM186" s="23"/>
      <c r="GN186" s="23"/>
      <c r="GO186" s="23"/>
      <c r="GP186" s="23"/>
      <c r="GQ186" s="23"/>
      <c r="GR186" s="23"/>
      <c r="GS186" s="23"/>
      <c r="GT186" s="23"/>
      <c r="GU186" s="23"/>
      <c r="GV186" s="23"/>
      <c r="GW186" s="23"/>
      <c r="GX186" s="23"/>
      <c r="GY186" s="23"/>
      <c r="GZ186" s="23"/>
      <c r="HA186" s="23"/>
      <c r="HB186" s="23"/>
      <c r="HC186" s="23"/>
      <c r="HD186" s="23"/>
      <c r="HE186" s="23"/>
      <c r="HF186" s="23"/>
      <c r="HG186" s="23"/>
      <c r="HH186" s="23"/>
      <c r="HI186" s="23"/>
      <c r="HJ186" s="23"/>
      <c r="HK186" s="23"/>
      <c r="HL186" s="23"/>
      <c r="HM186" s="23"/>
      <c r="HN186" s="23"/>
      <c r="HO186" s="23"/>
      <c r="HP186" s="23"/>
      <c r="HQ186" s="23"/>
      <c r="HR186" s="23"/>
      <c r="HS186" s="23"/>
      <c r="HT186" s="23"/>
      <c r="HU186" s="23"/>
      <c r="HV186" s="23"/>
      <c r="HW186" s="23"/>
      <c r="HX186" s="23"/>
      <c r="HY186" s="23"/>
      <c r="HZ186" s="23"/>
      <c r="IA186" s="23"/>
      <c r="IB186" s="23"/>
      <c r="IC186" s="23"/>
    </row>
    <row r="187" spans="1:237" ht="63">
      <c r="A187" s="10" t="s">
        <v>295</v>
      </c>
      <c r="B187" s="30" t="s">
        <v>297</v>
      </c>
      <c r="C187" s="19">
        <v>236.4</v>
      </c>
      <c r="D187" s="19">
        <v>236.4</v>
      </c>
      <c r="E187" s="19">
        <v>236.4</v>
      </c>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c r="FO187" s="23"/>
      <c r="FP187" s="23"/>
      <c r="FQ187" s="23"/>
      <c r="FR187" s="23"/>
      <c r="FS187" s="23"/>
      <c r="FT187" s="23"/>
      <c r="FU187" s="23"/>
      <c r="FV187" s="23"/>
      <c r="FW187" s="23"/>
      <c r="FX187" s="23"/>
      <c r="FY187" s="23"/>
      <c r="FZ187" s="23"/>
      <c r="GA187" s="23"/>
      <c r="GB187" s="23"/>
      <c r="GC187" s="23"/>
      <c r="GD187" s="23"/>
      <c r="GE187" s="23"/>
      <c r="GF187" s="23"/>
      <c r="GG187" s="23"/>
      <c r="GH187" s="23"/>
      <c r="GI187" s="23"/>
      <c r="GJ187" s="23"/>
      <c r="GK187" s="23"/>
      <c r="GL187" s="23"/>
      <c r="GM187" s="23"/>
      <c r="GN187" s="23"/>
      <c r="GO187" s="23"/>
      <c r="GP187" s="23"/>
      <c r="GQ187" s="23"/>
      <c r="GR187" s="23"/>
      <c r="GS187" s="23"/>
      <c r="GT187" s="23"/>
      <c r="GU187" s="23"/>
      <c r="GV187" s="23"/>
      <c r="GW187" s="23"/>
      <c r="GX187" s="23"/>
      <c r="GY187" s="23"/>
      <c r="GZ187" s="23"/>
      <c r="HA187" s="23"/>
      <c r="HB187" s="23"/>
      <c r="HC187" s="23"/>
      <c r="HD187" s="23"/>
      <c r="HE187" s="23"/>
      <c r="HF187" s="23"/>
      <c r="HG187" s="23"/>
      <c r="HH187" s="23"/>
      <c r="HI187" s="23"/>
      <c r="HJ187" s="23"/>
      <c r="HK187" s="23"/>
      <c r="HL187" s="23"/>
      <c r="HM187" s="23"/>
      <c r="HN187" s="23"/>
      <c r="HO187" s="23"/>
      <c r="HP187" s="23"/>
      <c r="HQ187" s="23"/>
      <c r="HR187" s="23"/>
      <c r="HS187" s="23"/>
      <c r="HT187" s="23"/>
      <c r="HU187" s="23"/>
      <c r="HV187" s="23"/>
      <c r="HW187" s="23"/>
      <c r="HX187" s="23"/>
      <c r="HY187" s="23"/>
      <c r="HZ187" s="23"/>
      <c r="IA187" s="23"/>
      <c r="IB187" s="23"/>
      <c r="IC187" s="23"/>
    </row>
    <row r="188" spans="1:237" ht="78.75">
      <c r="A188" s="10" t="s">
        <v>295</v>
      </c>
      <c r="B188" s="30" t="s">
        <v>298</v>
      </c>
      <c r="C188" s="19">
        <v>110.1</v>
      </c>
      <c r="D188" s="20">
        <v>110.1</v>
      </c>
      <c r="E188" s="20">
        <v>110.1</v>
      </c>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c r="FO188" s="23"/>
      <c r="FP188" s="23"/>
      <c r="FQ188" s="23"/>
      <c r="FR188" s="23"/>
      <c r="FS188" s="23"/>
      <c r="FT188" s="23"/>
      <c r="FU188" s="23"/>
      <c r="FV188" s="23"/>
      <c r="FW188" s="23"/>
      <c r="FX188" s="23"/>
      <c r="FY188" s="23"/>
      <c r="FZ188" s="23"/>
      <c r="GA188" s="23"/>
      <c r="GB188" s="23"/>
      <c r="GC188" s="23"/>
      <c r="GD188" s="23"/>
      <c r="GE188" s="23"/>
      <c r="GF188" s="23"/>
      <c r="GG188" s="23"/>
      <c r="GH188" s="23"/>
      <c r="GI188" s="23"/>
      <c r="GJ188" s="23"/>
      <c r="GK188" s="23"/>
      <c r="GL188" s="23"/>
      <c r="GM188" s="23"/>
      <c r="GN188" s="23"/>
      <c r="GO188" s="23"/>
      <c r="GP188" s="23"/>
      <c r="GQ188" s="23"/>
      <c r="GR188" s="23"/>
      <c r="GS188" s="23"/>
      <c r="GT188" s="23"/>
      <c r="GU188" s="23"/>
      <c r="GV188" s="23"/>
      <c r="GW188" s="23"/>
      <c r="GX188" s="23"/>
      <c r="GY188" s="23"/>
      <c r="GZ188" s="23"/>
      <c r="HA188" s="23"/>
      <c r="HB188" s="23"/>
      <c r="HC188" s="23"/>
      <c r="HD188" s="23"/>
      <c r="HE188" s="23"/>
      <c r="HF188" s="23"/>
      <c r="HG188" s="23"/>
      <c r="HH188" s="23"/>
      <c r="HI188" s="23"/>
      <c r="HJ188" s="23"/>
      <c r="HK188" s="23"/>
      <c r="HL188" s="23"/>
      <c r="HM188" s="23"/>
      <c r="HN188" s="23"/>
      <c r="HO188" s="23"/>
      <c r="HP188" s="23"/>
      <c r="HQ188" s="23"/>
      <c r="HR188" s="23"/>
      <c r="HS188" s="23"/>
      <c r="HT188" s="23"/>
      <c r="HU188" s="23"/>
      <c r="HV188" s="23"/>
      <c r="HW188" s="23"/>
      <c r="HX188" s="23"/>
      <c r="HY188" s="23"/>
      <c r="HZ188" s="23"/>
      <c r="IA188" s="23"/>
      <c r="IB188" s="23"/>
      <c r="IC188" s="23"/>
    </row>
    <row r="189" spans="1:237" ht="63">
      <c r="A189" s="10" t="s">
        <v>295</v>
      </c>
      <c r="B189" s="30" t="s">
        <v>299</v>
      </c>
      <c r="C189" s="19">
        <v>418.5</v>
      </c>
      <c r="D189" s="20">
        <v>418.5</v>
      </c>
      <c r="E189" s="20">
        <v>418.5</v>
      </c>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c r="FO189" s="23"/>
      <c r="FP189" s="23"/>
      <c r="FQ189" s="23"/>
      <c r="FR189" s="23"/>
      <c r="FS189" s="23"/>
      <c r="FT189" s="23"/>
      <c r="FU189" s="23"/>
      <c r="FV189" s="23"/>
      <c r="FW189" s="23"/>
      <c r="FX189" s="23"/>
      <c r="FY189" s="23"/>
      <c r="FZ189" s="23"/>
      <c r="GA189" s="23"/>
      <c r="GB189" s="23"/>
      <c r="GC189" s="23"/>
      <c r="GD189" s="23"/>
      <c r="GE189" s="23"/>
      <c r="GF189" s="23"/>
      <c r="GG189" s="23"/>
      <c r="GH189" s="23"/>
      <c r="GI189" s="23"/>
      <c r="GJ189" s="23"/>
      <c r="GK189" s="23"/>
      <c r="GL189" s="23"/>
      <c r="GM189" s="23"/>
      <c r="GN189" s="23"/>
      <c r="GO189" s="23"/>
      <c r="GP189" s="23"/>
      <c r="GQ189" s="23"/>
      <c r="GR189" s="23"/>
      <c r="GS189" s="23"/>
      <c r="GT189" s="23"/>
      <c r="GU189" s="23"/>
      <c r="GV189" s="23"/>
      <c r="GW189" s="23"/>
      <c r="GX189" s="23"/>
      <c r="GY189" s="23"/>
      <c r="GZ189" s="23"/>
      <c r="HA189" s="23"/>
      <c r="HB189" s="23"/>
      <c r="HC189" s="23"/>
      <c r="HD189" s="23"/>
      <c r="HE189" s="23"/>
      <c r="HF189" s="23"/>
      <c r="HG189" s="23"/>
      <c r="HH189" s="23"/>
      <c r="HI189" s="23"/>
      <c r="HJ189" s="23"/>
      <c r="HK189" s="23"/>
      <c r="HL189" s="23"/>
      <c r="HM189" s="23"/>
      <c r="HN189" s="23"/>
      <c r="HO189" s="23"/>
      <c r="HP189" s="23"/>
      <c r="HQ189" s="23"/>
      <c r="HR189" s="23"/>
      <c r="HS189" s="23"/>
      <c r="HT189" s="23"/>
      <c r="HU189" s="23"/>
      <c r="HV189" s="23"/>
      <c r="HW189" s="23"/>
      <c r="HX189" s="23"/>
      <c r="HY189" s="23"/>
      <c r="HZ189" s="23"/>
      <c r="IA189" s="23"/>
      <c r="IB189" s="23"/>
      <c r="IC189" s="23"/>
    </row>
    <row r="190" spans="1:237" ht="47.25">
      <c r="A190" s="10" t="s">
        <v>295</v>
      </c>
      <c r="B190" s="30" t="s">
        <v>300</v>
      </c>
      <c r="C190" s="19">
        <v>1066</v>
      </c>
      <c r="D190" s="19">
        <v>1066</v>
      </c>
      <c r="E190" s="19">
        <v>1066</v>
      </c>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c r="FO190" s="23"/>
      <c r="FP190" s="23"/>
      <c r="FQ190" s="23"/>
      <c r="FR190" s="23"/>
      <c r="FS190" s="23"/>
      <c r="FT190" s="23"/>
      <c r="FU190" s="23"/>
      <c r="FV190" s="23"/>
      <c r="FW190" s="23"/>
      <c r="FX190" s="23"/>
      <c r="FY190" s="23"/>
      <c r="FZ190" s="23"/>
      <c r="GA190" s="23"/>
      <c r="GB190" s="23"/>
      <c r="GC190" s="23"/>
      <c r="GD190" s="23"/>
      <c r="GE190" s="23"/>
      <c r="GF190" s="23"/>
      <c r="GG190" s="23"/>
      <c r="GH190" s="23"/>
      <c r="GI190" s="23"/>
      <c r="GJ190" s="23"/>
      <c r="GK190" s="23"/>
      <c r="GL190" s="23"/>
      <c r="GM190" s="23"/>
      <c r="GN190" s="23"/>
      <c r="GO190" s="23"/>
      <c r="GP190" s="23"/>
      <c r="GQ190" s="23"/>
      <c r="GR190" s="23"/>
      <c r="GS190" s="23"/>
      <c r="GT190" s="23"/>
      <c r="GU190" s="23"/>
      <c r="GV190" s="23"/>
      <c r="GW190" s="23"/>
      <c r="GX190" s="23"/>
      <c r="GY190" s="23"/>
      <c r="GZ190" s="23"/>
      <c r="HA190" s="23"/>
      <c r="HB190" s="23"/>
      <c r="HC190" s="23"/>
      <c r="HD190" s="23"/>
      <c r="HE190" s="23"/>
      <c r="HF190" s="23"/>
      <c r="HG190" s="23"/>
      <c r="HH190" s="23"/>
      <c r="HI190" s="23"/>
      <c r="HJ190" s="23"/>
      <c r="HK190" s="23"/>
      <c r="HL190" s="23"/>
      <c r="HM190" s="23"/>
      <c r="HN190" s="23"/>
      <c r="HO190" s="23"/>
      <c r="HP190" s="23"/>
      <c r="HQ190" s="23"/>
      <c r="HR190" s="23"/>
      <c r="HS190" s="23"/>
      <c r="HT190" s="23"/>
      <c r="HU190" s="23"/>
      <c r="HV190" s="23"/>
      <c r="HW190" s="23"/>
      <c r="HX190" s="23"/>
      <c r="HY190" s="23"/>
      <c r="HZ190" s="23"/>
      <c r="IA190" s="23"/>
      <c r="IB190" s="23"/>
      <c r="IC190" s="23"/>
    </row>
    <row r="191" spans="1:237" s="59" customFormat="1" ht="63">
      <c r="A191" s="10" t="s">
        <v>301</v>
      </c>
      <c r="B191" s="30" t="s">
        <v>302</v>
      </c>
      <c r="C191" s="19">
        <v>8166.4</v>
      </c>
      <c r="D191" s="19">
        <v>8166.4</v>
      </c>
      <c r="E191" s="19">
        <v>8166.4</v>
      </c>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c r="FO191" s="23"/>
      <c r="FP191" s="23"/>
      <c r="FQ191" s="23"/>
      <c r="FR191" s="23"/>
      <c r="FS191" s="23"/>
      <c r="FT191" s="23"/>
      <c r="FU191" s="23"/>
      <c r="FV191" s="23"/>
      <c r="FW191" s="23"/>
      <c r="FX191" s="23"/>
      <c r="FY191" s="23"/>
      <c r="FZ191" s="23"/>
      <c r="GA191" s="23"/>
      <c r="GB191" s="23"/>
      <c r="GC191" s="23"/>
      <c r="GD191" s="23"/>
      <c r="GE191" s="23"/>
      <c r="GF191" s="23"/>
      <c r="GG191" s="23"/>
      <c r="GH191" s="23"/>
      <c r="GI191" s="23"/>
      <c r="GJ191" s="23"/>
      <c r="GK191" s="23"/>
      <c r="GL191" s="23"/>
      <c r="GM191" s="23"/>
      <c r="GN191" s="23"/>
      <c r="GO191" s="23"/>
      <c r="GP191" s="23"/>
      <c r="GQ191" s="23"/>
      <c r="GR191" s="23"/>
      <c r="GS191" s="23"/>
      <c r="GT191" s="23"/>
      <c r="GU191" s="23"/>
      <c r="GV191" s="23"/>
      <c r="GW191" s="23"/>
      <c r="GX191" s="23"/>
      <c r="GY191" s="23"/>
      <c r="GZ191" s="23"/>
      <c r="HA191" s="23"/>
      <c r="HB191" s="23"/>
      <c r="HC191" s="23"/>
      <c r="HD191" s="23"/>
      <c r="HE191" s="23"/>
      <c r="HF191" s="23"/>
      <c r="HG191" s="23"/>
      <c r="HH191" s="23"/>
      <c r="HI191" s="23"/>
      <c r="HJ191" s="23"/>
      <c r="HK191" s="23"/>
      <c r="HL191" s="23"/>
      <c r="HM191" s="23"/>
      <c r="HN191" s="23"/>
      <c r="HO191" s="23"/>
      <c r="HP191" s="23"/>
      <c r="HQ191" s="23"/>
      <c r="HR191" s="23"/>
      <c r="HS191" s="23"/>
      <c r="HT191" s="23"/>
      <c r="HU191" s="23"/>
      <c r="HV191" s="23"/>
      <c r="HW191" s="23"/>
      <c r="HX191" s="23"/>
      <c r="HY191" s="23"/>
      <c r="HZ191" s="23"/>
      <c r="IA191" s="23"/>
      <c r="IB191" s="23"/>
      <c r="IC191" s="23"/>
    </row>
    <row r="192" spans="1:237" ht="78.75">
      <c r="A192" s="10" t="s">
        <v>301</v>
      </c>
      <c r="B192" s="30" t="s">
        <v>303</v>
      </c>
      <c r="C192" s="19">
        <v>11641.2</v>
      </c>
      <c r="D192" s="20">
        <v>12106.9</v>
      </c>
      <c r="E192" s="20">
        <v>12591.2</v>
      </c>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c r="FO192" s="23"/>
      <c r="FP192" s="23"/>
      <c r="FQ192" s="23"/>
      <c r="FR192" s="23"/>
      <c r="FS192" s="23"/>
      <c r="FT192" s="23"/>
      <c r="FU192" s="23"/>
      <c r="FV192" s="23"/>
      <c r="FW192" s="23"/>
      <c r="FX192" s="23"/>
      <c r="FY192" s="23"/>
      <c r="FZ192" s="23"/>
      <c r="GA192" s="23"/>
      <c r="GB192" s="23"/>
      <c r="GC192" s="23"/>
      <c r="GD192" s="23"/>
      <c r="GE192" s="23"/>
      <c r="GF192" s="23"/>
      <c r="GG192" s="23"/>
      <c r="GH192" s="23"/>
      <c r="GI192" s="23"/>
      <c r="GJ192" s="23"/>
      <c r="GK192" s="23"/>
      <c r="GL192" s="23"/>
      <c r="GM192" s="23"/>
      <c r="GN192" s="23"/>
      <c r="GO192" s="23"/>
      <c r="GP192" s="23"/>
      <c r="GQ192" s="23"/>
      <c r="GR192" s="23"/>
      <c r="GS192" s="23"/>
      <c r="GT192" s="23"/>
      <c r="GU192" s="23"/>
      <c r="GV192" s="23"/>
      <c r="GW192" s="23"/>
      <c r="GX192" s="23"/>
      <c r="GY192" s="23"/>
      <c r="GZ192" s="23"/>
      <c r="HA192" s="23"/>
      <c r="HB192" s="23"/>
      <c r="HC192" s="23"/>
      <c r="HD192" s="23"/>
      <c r="HE192" s="23"/>
      <c r="HF192" s="23"/>
      <c r="HG192" s="23"/>
      <c r="HH192" s="23"/>
      <c r="HI192" s="23"/>
      <c r="HJ192" s="23"/>
      <c r="HK192" s="23"/>
      <c r="HL192" s="23"/>
      <c r="HM192" s="23"/>
      <c r="HN192" s="23"/>
      <c r="HO192" s="23"/>
      <c r="HP192" s="23"/>
      <c r="HQ192" s="23"/>
      <c r="HR192" s="23"/>
      <c r="HS192" s="23"/>
      <c r="HT192" s="23"/>
      <c r="HU192" s="23"/>
      <c r="HV192" s="23"/>
      <c r="HW192" s="23"/>
      <c r="HX192" s="23"/>
      <c r="HY192" s="23"/>
      <c r="HZ192" s="23"/>
      <c r="IA192" s="23"/>
      <c r="IB192" s="23"/>
      <c r="IC192" s="23"/>
    </row>
    <row r="193" spans="1:237" ht="63">
      <c r="A193" s="10" t="s">
        <v>301</v>
      </c>
      <c r="B193" s="30" t="s">
        <v>304</v>
      </c>
      <c r="C193" s="19">
        <v>6803</v>
      </c>
      <c r="D193" s="20">
        <v>6803</v>
      </c>
      <c r="E193" s="20">
        <v>6803</v>
      </c>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c r="FO193" s="23"/>
      <c r="FP193" s="23"/>
      <c r="FQ193" s="23"/>
      <c r="FR193" s="23"/>
      <c r="FS193" s="23"/>
      <c r="FT193" s="23"/>
      <c r="FU193" s="23"/>
      <c r="FV193" s="23"/>
      <c r="FW193" s="23"/>
      <c r="FX193" s="23"/>
      <c r="FY193" s="23"/>
      <c r="FZ193" s="23"/>
      <c r="GA193" s="23"/>
      <c r="GB193" s="23"/>
      <c r="GC193" s="23"/>
      <c r="GD193" s="23"/>
      <c r="GE193" s="23"/>
      <c r="GF193" s="23"/>
      <c r="GG193" s="23"/>
      <c r="GH193" s="23"/>
      <c r="GI193" s="23"/>
      <c r="GJ193" s="23"/>
      <c r="GK193" s="23"/>
      <c r="GL193" s="23"/>
      <c r="GM193" s="23"/>
      <c r="GN193" s="23"/>
      <c r="GO193" s="23"/>
      <c r="GP193" s="23"/>
      <c r="GQ193" s="23"/>
      <c r="GR193" s="23"/>
      <c r="GS193" s="23"/>
      <c r="GT193" s="23"/>
      <c r="GU193" s="23"/>
      <c r="GV193" s="23"/>
      <c r="GW193" s="23"/>
      <c r="GX193" s="23"/>
      <c r="GY193" s="23"/>
      <c r="GZ193" s="23"/>
      <c r="HA193" s="23"/>
      <c r="HB193" s="23"/>
      <c r="HC193" s="23"/>
      <c r="HD193" s="23"/>
      <c r="HE193" s="23"/>
      <c r="HF193" s="23"/>
      <c r="HG193" s="23"/>
      <c r="HH193" s="23"/>
      <c r="HI193" s="23"/>
      <c r="HJ193" s="23"/>
      <c r="HK193" s="23"/>
      <c r="HL193" s="23"/>
      <c r="HM193" s="23"/>
      <c r="HN193" s="23"/>
      <c r="HO193" s="23"/>
      <c r="HP193" s="23"/>
      <c r="HQ193" s="23"/>
      <c r="HR193" s="23"/>
      <c r="HS193" s="23"/>
      <c r="HT193" s="23"/>
      <c r="HU193" s="23"/>
      <c r="HV193" s="23"/>
      <c r="HW193" s="23"/>
      <c r="HX193" s="23"/>
      <c r="HY193" s="23"/>
      <c r="HZ193" s="23"/>
      <c r="IA193" s="23"/>
      <c r="IB193" s="23"/>
      <c r="IC193" s="23"/>
    </row>
    <row r="194" spans="1:237" ht="47.25">
      <c r="A194" s="10" t="s">
        <v>301</v>
      </c>
      <c r="B194" s="30" t="s">
        <v>305</v>
      </c>
      <c r="C194" s="19">
        <v>59263</v>
      </c>
      <c r="D194" s="20">
        <v>61633.5</v>
      </c>
      <c r="E194" s="20">
        <v>64098.9</v>
      </c>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c r="FO194" s="23"/>
      <c r="FP194" s="23"/>
      <c r="FQ194" s="23"/>
      <c r="FR194" s="23"/>
      <c r="FS194" s="23"/>
      <c r="FT194" s="23"/>
      <c r="FU194" s="23"/>
      <c r="FV194" s="23"/>
      <c r="FW194" s="23"/>
      <c r="FX194" s="23"/>
      <c r="FY194" s="23"/>
      <c r="FZ194" s="23"/>
      <c r="GA194" s="23"/>
      <c r="GB194" s="23"/>
      <c r="GC194" s="23"/>
      <c r="GD194" s="23"/>
      <c r="GE194" s="23"/>
      <c r="GF194" s="23"/>
      <c r="GG194" s="23"/>
      <c r="GH194" s="23"/>
      <c r="GI194" s="23"/>
      <c r="GJ194" s="23"/>
      <c r="GK194" s="23"/>
      <c r="GL194" s="23"/>
      <c r="GM194" s="23"/>
      <c r="GN194" s="23"/>
      <c r="GO194" s="23"/>
      <c r="GP194" s="23"/>
      <c r="GQ194" s="23"/>
      <c r="GR194" s="23"/>
      <c r="GS194" s="23"/>
      <c r="GT194" s="23"/>
      <c r="GU194" s="23"/>
      <c r="GV194" s="23"/>
      <c r="GW194" s="23"/>
      <c r="GX194" s="23"/>
      <c r="GY194" s="23"/>
      <c r="GZ194" s="23"/>
      <c r="HA194" s="23"/>
      <c r="HB194" s="23"/>
      <c r="HC194" s="23"/>
      <c r="HD194" s="23"/>
      <c r="HE194" s="23"/>
      <c r="HF194" s="23"/>
      <c r="HG194" s="23"/>
      <c r="HH194" s="23"/>
      <c r="HI194" s="23"/>
      <c r="HJ194" s="23"/>
      <c r="HK194" s="23"/>
      <c r="HL194" s="23"/>
      <c r="HM194" s="23"/>
      <c r="HN194" s="23"/>
      <c r="HO194" s="23"/>
      <c r="HP194" s="23"/>
      <c r="HQ194" s="23"/>
      <c r="HR194" s="23"/>
      <c r="HS194" s="23"/>
      <c r="HT194" s="23"/>
      <c r="HU194" s="23"/>
      <c r="HV194" s="23"/>
      <c r="HW194" s="23"/>
      <c r="HX194" s="23"/>
      <c r="HY194" s="23"/>
      <c r="HZ194" s="23"/>
      <c r="IA194" s="23"/>
      <c r="IB194" s="23"/>
      <c r="IC194" s="23"/>
    </row>
    <row r="195" spans="1:237" ht="63">
      <c r="A195" s="10" t="s">
        <v>301</v>
      </c>
      <c r="B195" s="30" t="s">
        <v>306</v>
      </c>
      <c r="C195" s="19">
        <v>1850.3</v>
      </c>
      <c r="D195" s="19">
        <v>1850.3</v>
      </c>
      <c r="E195" s="19">
        <v>1850.3</v>
      </c>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c r="FO195" s="23"/>
      <c r="FP195" s="23"/>
      <c r="FQ195" s="23"/>
      <c r="FR195" s="23"/>
      <c r="FS195" s="23"/>
      <c r="FT195" s="23"/>
      <c r="FU195" s="23"/>
      <c r="FV195" s="23"/>
      <c r="FW195" s="23"/>
      <c r="FX195" s="23"/>
      <c r="FY195" s="23"/>
      <c r="FZ195" s="23"/>
      <c r="GA195" s="23"/>
      <c r="GB195" s="23"/>
      <c r="GC195" s="23"/>
      <c r="GD195" s="23"/>
      <c r="GE195" s="23"/>
      <c r="GF195" s="23"/>
      <c r="GG195" s="23"/>
      <c r="GH195" s="23"/>
      <c r="GI195" s="23"/>
      <c r="GJ195" s="23"/>
      <c r="GK195" s="23"/>
      <c r="GL195" s="23"/>
      <c r="GM195" s="23"/>
      <c r="GN195" s="23"/>
      <c r="GO195" s="23"/>
      <c r="GP195" s="23"/>
      <c r="GQ195" s="23"/>
      <c r="GR195" s="23"/>
      <c r="GS195" s="23"/>
      <c r="GT195" s="23"/>
      <c r="GU195" s="23"/>
      <c r="GV195" s="23"/>
      <c r="GW195" s="23"/>
      <c r="GX195" s="23"/>
      <c r="GY195" s="23"/>
      <c r="GZ195" s="23"/>
      <c r="HA195" s="23"/>
      <c r="HB195" s="23"/>
      <c r="HC195" s="23"/>
      <c r="HD195" s="23"/>
      <c r="HE195" s="23"/>
      <c r="HF195" s="23"/>
      <c r="HG195" s="23"/>
      <c r="HH195" s="23"/>
      <c r="HI195" s="23"/>
      <c r="HJ195" s="23"/>
      <c r="HK195" s="23"/>
      <c r="HL195" s="23"/>
      <c r="HM195" s="23"/>
      <c r="HN195" s="23"/>
      <c r="HO195" s="23"/>
      <c r="HP195" s="23"/>
      <c r="HQ195" s="23"/>
      <c r="HR195" s="23"/>
      <c r="HS195" s="23"/>
      <c r="HT195" s="23"/>
      <c r="HU195" s="23"/>
      <c r="HV195" s="23"/>
      <c r="HW195" s="23"/>
      <c r="HX195" s="23"/>
      <c r="HY195" s="23"/>
      <c r="HZ195" s="23"/>
      <c r="IA195" s="23"/>
      <c r="IB195" s="23"/>
      <c r="IC195" s="23"/>
    </row>
    <row r="196" spans="1:237" ht="63">
      <c r="A196" s="56" t="s">
        <v>301</v>
      </c>
      <c r="B196" s="36" t="s">
        <v>307</v>
      </c>
      <c r="C196" s="19">
        <v>0.1</v>
      </c>
      <c r="D196" s="20">
        <v>0.1</v>
      </c>
      <c r="E196" s="20">
        <v>0.1</v>
      </c>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c r="FO196" s="23"/>
      <c r="FP196" s="23"/>
      <c r="FQ196" s="23"/>
      <c r="FR196" s="23"/>
      <c r="FS196" s="23"/>
      <c r="FT196" s="23"/>
      <c r="FU196" s="23"/>
      <c r="FV196" s="23"/>
      <c r="FW196" s="23"/>
      <c r="FX196" s="23"/>
      <c r="FY196" s="23"/>
      <c r="FZ196" s="23"/>
      <c r="GA196" s="23"/>
      <c r="GB196" s="23"/>
      <c r="GC196" s="23"/>
      <c r="GD196" s="23"/>
      <c r="GE196" s="23"/>
      <c r="GF196" s="23"/>
      <c r="GG196" s="23"/>
      <c r="GH196" s="23"/>
      <c r="GI196" s="23"/>
      <c r="GJ196" s="23"/>
      <c r="GK196" s="23"/>
      <c r="GL196" s="23"/>
      <c r="GM196" s="23"/>
      <c r="GN196" s="23"/>
      <c r="GO196" s="23"/>
      <c r="GP196" s="23"/>
      <c r="GQ196" s="23"/>
      <c r="GR196" s="23"/>
      <c r="GS196" s="23"/>
      <c r="GT196" s="23"/>
      <c r="GU196" s="23"/>
      <c r="GV196" s="23"/>
      <c r="GW196" s="23"/>
      <c r="GX196" s="23"/>
      <c r="GY196" s="23"/>
      <c r="GZ196" s="23"/>
      <c r="HA196" s="23"/>
      <c r="HB196" s="23"/>
      <c r="HC196" s="23"/>
      <c r="HD196" s="23"/>
      <c r="HE196" s="23"/>
      <c r="HF196" s="23"/>
      <c r="HG196" s="23"/>
      <c r="HH196" s="23"/>
      <c r="HI196" s="23"/>
      <c r="HJ196" s="23"/>
      <c r="HK196" s="23"/>
      <c r="HL196" s="23"/>
      <c r="HM196" s="23"/>
      <c r="HN196" s="23"/>
      <c r="HO196" s="23"/>
      <c r="HP196" s="23"/>
      <c r="HQ196" s="23"/>
      <c r="HR196" s="23"/>
      <c r="HS196" s="23"/>
      <c r="HT196" s="23"/>
      <c r="HU196" s="23"/>
      <c r="HV196" s="23"/>
      <c r="HW196" s="23"/>
      <c r="HX196" s="23"/>
      <c r="HY196" s="23"/>
      <c r="HZ196" s="23"/>
      <c r="IA196" s="23"/>
      <c r="IB196" s="23"/>
      <c r="IC196" s="23"/>
    </row>
    <row r="197" spans="1:237" ht="63">
      <c r="A197" s="56" t="s">
        <v>301</v>
      </c>
      <c r="B197" s="36" t="s">
        <v>308</v>
      </c>
      <c r="C197" s="19">
        <v>10090.5</v>
      </c>
      <c r="D197" s="19">
        <v>10090.5</v>
      </c>
      <c r="E197" s="19">
        <v>10090.5</v>
      </c>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c r="FO197" s="23"/>
      <c r="FP197" s="23"/>
      <c r="FQ197" s="23"/>
      <c r="FR197" s="23"/>
      <c r="FS197" s="23"/>
      <c r="FT197" s="23"/>
      <c r="FU197" s="23"/>
      <c r="FV197" s="23"/>
      <c r="FW197" s="23"/>
      <c r="FX197" s="23"/>
      <c r="FY197" s="23"/>
      <c r="FZ197" s="23"/>
      <c r="GA197" s="23"/>
      <c r="GB197" s="23"/>
      <c r="GC197" s="23"/>
      <c r="GD197" s="23"/>
      <c r="GE197" s="23"/>
      <c r="GF197" s="23"/>
      <c r="GG197" s="23"/>
      <c r="GH197" s="23"/>
      <c r="GI197" s="23"/>
      <c r="GJ197" s="23"/>
      <c r="GK197" s="23"/>
      <c r="GL197" s="23"/>
      <c r="GM197" s="23"/>
      <c r="GN197" s="23"/>
      <c r="GO197" s="23"/>
      <c r="GP197" s="23"/>
      <c r="GQ197" s="23"/>
      <c r="GR197" s="23"/>
      <c r="GS197" s="23"/>
      <c r="GT197" s="23"/>
      <c r="GU197" s="23"/>
      <c r="GV197" s="23"/>
      <c r="GW197" s="23"/>
      <c r="GX197" s="23"/>
      <c r="GY197" s="23"/>
      <c r="GZ197" s="23"/>
      <c r="HA197" s="23"/>
      <c r="HB197" s="23"/>
      <c r="HC197" s="23"/>
      <c r="HD197" s="23"/>
      <c r="HE197" s="23"/>
      <c r="HF197" s="23"/>
      <c r="HG197" s="23"/>
      <c r="HH197" s="23"/>
      <c r="HI197" s="23"/>
      <c r="HJ197" s="23"/>
      <c r="HK197" s="23"/>
      <c r="HL197" s="23"/>
      <c r="HM197" s="23"/>
      <c r="HN197" s="23"/>
      <c r="HO197" s="23"/>
      <c r="HP197" s="23"/>
      <c r="HQ197" s="23"/>
      <c r="HR197" s="23"/>
      <c r="HS197" s="23"/>
      <c r="HT197" s="23"/>
      <c r="HU197" s="23"/>
      <c r="HV197" s="23"/>
      <c r="HW197" s="23"/>
      <c r="HX197" s="23"/>
      <c r="HY197" s="23"/>
      <c r="HZ197" s="23"/>
      <c r="IA197" s="23"/>
      <c r="IB197" s="23"/>
      <c r="IC197" s="23"/>
    </row>
    <row r="198" spans="1:237" ht="63">
      <c r="A198" s="10" t="s">
        <v>301</v>
      </c>
      <c r="B198" s="30" t="s">
        <v>309</v>
      </c>
      <c r="C198" s="19">
        <v>26474</v>
      </c>
      <c r="D198" s="20">
        <v>27533</v>
      </c>
      <c r="E198" s="20">
        <v>28634.3</v>
      </c>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c r="FO198" s="23"/>
      <c r="FP198" s="23"/>
      <c r="FQ198" s="23"/>
      <c r="FR198" s="23"/>
      <c r="FS198" s="23"/>
      <c r="FT198" s="23"/>
      <c r="FU198" s="23"/>
      <c r="FV198" s="23"/>
      <c r="FW198" s="23"/>
      <c r="FX198" s="23"/>
      <c r="FY198" s="23"/>
      <c r="FZ198" s="23"/>
      <c r="GA198" s="23"/>
      <c r="GB198" s="23"/>
      <c r="GC198" s="23"/>
      <c r="GD198" s="23"/>
      <c r="GE198" s="23"/>
      <c r="GF198" s="23"/>
      <c r="GG198" s="23"/>
      <c r="GH198" s="23"/>
      <c r="GI198" s="23"/>
      <c r="GJ198" s="23"/>
      <c r="GK198" s="23"/>
      <c r="GL198" s="23"/>
      <c r="GM198" s="23"/>
      <c r="GN198" s="23"/>
      <c r="GO198" s="23"/>
      <c r="GP198" s="23"/>
      <c r="GQ198" s="23"/>
      <c r="GR198" s="23"/>
      <c r="GS198" s="23"/>
      <c r="GT198" s="23"/>
      <c r="GU198" s="23"/>
      <c r="GV198" s="23"/>
      <c r="GW198" s="23"/>
      <c r="GX198" s="23"/>
      <c r="GY198" s="23"/>
      <c r="GZ198" s="23"/>
      <c r="HA198" s="23"/>
      <c r="HB198" s="23"/>
      <c r="HC198" s="23"/>
      <c r="HD198" s="23"/>
      <c r="HE198" s="23"/>
      <c r="HF198" s="23"/>
      <c r="HG198" s="23"/>
      <c r="HH198" s="23"/>
      <c r="HI198" s="23"/>
      <c r="HJ198" s="23"/>
      <c r="HK198" s="23"/>
      <c r="HL198" s="23"/>
      <c r="HM198" s="23"/>
      <c r="HN198" s="23"/>
      <c r="HO198" s="23"/>
      <c r="HP198" s="23"/>
      <c r="HQ198" s="23"/>
      <c r="HR198" s="23"/>
      <c r="HS198" s="23"/>
      <c r="HT198" s="23"/>
      <c r="HU198" s="23"/>
      <c r="HV198" s="23"/>
      <c r="HW198" s="23"/>
      <c r="HX198" s="23"/>
      <c r="HY198" s="23"/>
      <c r="HZ198" s="23"/>
      <c r="IA198" s="23"/>
      <c r="IB198" s="23"/>
      <c r="IC198" s="23"/>
    </row>
    <row r="199" spans="1:237" ht="63">
      <c r="A199" s="10" t="s">
        <v>301</v>
      </c>
      <c r="B199" s="30" t="s">
        <v>310</v>
      </c>
      <c r="C199" s="19">
        <v>185740</v>
      </c>
      <c r="D199" s="20">
        <v>192064.8</v>
      </c>
      <c r="E199" s="20">
        <v>199747.4</v>
      </c>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c r="FO199" s="23"/>
      <c r="FP199" s="23"/>
      <c r="FQ199" s="23"/>
      <c r="FR199" s="23"/>
      <c r="FS199" s="23"/>
      <c r="FT199" s="23"/>
      <c r="FU199" s="23"/>
      <c r="FV199" s="23"/>
      <c r="FW199" s="23"/>
      <c r="FX199" s="23"/>
      <c r="FY199" s="23"/>
      <c r="FZ199" s="23"/>
      <c r="GA199" s="23"/>
      <c r="GB199" s="23"/>
      <c r="GC199" s="23"/>
      <c r="GD199" s="23"/>
      <c r="GE199" s="23"/>
      <c r="GF199" s="23"/>
      <c r="GG199" s="23"/>
      <c r="GH199" s="23"/>
      <c r="GI199" s="23"/>
      <c r="GJ199" s="23"/>
      <c r="GK199" s="23"/>
      <c r="GL199" s="23"/>
      <c r="GM199" s="23"/>
      <c r="GN199" s="23"/>
      <c r="GO199" s="23"/>
      <c r="GP199" s="23"/>
      <c r="GQ199" s="23"/>
      <c r="GR199" s="23"/>
      <c r="GS199" s="23"/>
      <c r="GT199" s="23"/>
      <c r="GU199" s="23"/>
      <c r="GV199" s="23"/>
      <c r="GW199" s="23"/>
      <c r="GX199" s="23"/>
      <c r="GY199" s="23"/>
      <c r="GZ199" s="23"/>
      <c r="HA199" s="23"/>
      <c r="HB199" s="23"/>
      <c r="HC199" s="23"/>
      <c r="HD199" s="23"/>
      <c r="HE199" s="23"/>
      <c r="HF199" s="23"/>
      <c r="HG199" s="23"/>
      <c r="HH199" s="23"/>
      <c r="HI199" s="23"/>
      <c r="HJ199" s="23"/>
      <c r="HK199" s="23"/>
      <c r="HL199" s="23"/>
      <c r="HM199" s="23"/>
      <c r="HN199" s="23"/>
      <c r="HO199" s="23"/>
      <c r="HP199" s="23"/>
      <c r="HQ199" s="23"/>
      <c r="HR199" s="23"/>
      <c r="HS199" s="23"/>
      <c r="HT199" s="23"/>
      <c r="HU199" s="23"/>
      <c r="HV199" s="23"/>
      <c r="HW199" s="23"/>
      <c r="HX199" s="23"/>
      <c r="HY199" s="23"/>
      <c r="HZ199" s="23"/>
      <c r="IA199" s="23"/>
      <c r="IB199" s="23"/>
      <c r="IC199" s="23"/>
    </row>
    <row r="200" spans="1:237" ht="63">
      <c r="A200" s="10" t="s">
        <v>301</v>
      </c>
      <c r="B200" s="30" t="s">
        <v>311</v>
      </c>
      <c r="C200" s="19">
        <v>133158.5</v>
      </c>
      <c r="D200" s="20">
        <v>138326</v>
      </c>
      <c r="E200" s="20">
        <v>143700.29999999999</v>
      </c>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c r="FO200" s="23"/>
      <c r="FP200" s="23"/>
      <c r="FQ200" s="23"/>
      <c r="FR200" s="23"/>
      <c r="FS200" s="23"/>
      <c r="FT200" s="23"/>
      <c r="FU200" s="23"/>
      <c r="FV200" s="23"/>
      <c r="FW200" s="23"/>
      <c r="FX200" s="23"/>
      <c r="FY200" s="23"/>
      <c r="FZ200" s="23"/>
      <c r="GA200" s="23"/>
      <c r="GB200" s="23"/>
      <c r="GC200" s="23"/>
      <c r="GD200" s="23"/>
      <c r="GE200" s="23"/>
      <c r="GF200" s="23"/>
      <c r="GG200" s="23"/>
      <c r="GH200" s="23"/>
      <c r="GI200" s="23"/>
      <c r="GJ200" s="23"/>
      <c r="GK200" s="23"/>
      <c r="GL200" s="23"/>
      <c r="GM200" s="23"/>
      <c r="GN200" s="23"/>
      <c r="GO200" s="23"/>
      <c r="GP200" s="23"/>
      <c r="GQ200" s="23"/>
      <c r="GR200" s="23"/>
      <c r="GS200" s="23"/>
      <c r="GT200" s="23"/>
      <c r="GU200" s="23"/>
      <c r="GV200" s="23"/>
      <c r="GW200" s="23"/>
      <c r="GX200" s="23"/>
      <c r="GY200" s="23"/>
      <c r="GZ200" s="23"/>
      <c r="HA200" s="23"/>
      <c r="HB200" s="23"/>
      <c r="HC200" s="23"/>
      <c r="HD200" s="23"/>
      <c r="HE200" s="23"/>
      <c r="HF200" s="23"/>
      <c r="HG200" s="23"/>
      <c r="HH200" s="23"/>
      <c r="HI200" s="23"/>
      <c r="HJ200" s="23"/>
      <c r="HK200" s="23"/>
      <c r="HL200" s="23"/>
      <c r="HM200" s="23"/>
      <c r="HN200" s="23"/>
      <c r="HO200" s="23"/>
      <c r="HP200" s="23"/>
      <c r="HQ200" s="23"/>
      <c r="HR200" s="23"/>
      <c r="HS200" s="23"/>
      <c r="HT200" s="23"/>
      <c r="HU200" s="23"/>
      <c r="HV200" s="23"/>
      <c r="HW200" s="23"/>
      <c r="HX200" s="23"/>
      <c r="HY200" s="23"/>
      <c r="HZ200" s="23"/>
      <c r="IA200" s="23"/>
      <c r="IB200" s="23"/>
      <c r="IC200" s="23"/>
    </row>
    <row r="201" spans="1:237" ht="78.75">
      <c r="A201" s="10" t="s">
        <v>301</v>
      </c>
      <c r="B201" s="30" t="s">
        <v>312</v>
      </c>
      <c r="C201" s="19">
        <v>81287.5</v>
      </c>
      <c r="D201" s="20">
        <v>81876.5</v>
      </c>
      <c r="E201" s="20">
        <v>82827.199999999997</v>
      </c>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c r="FO201" s="23"/>
      <c r="FP201" s="23"/>
      <c r="FQ201" s="23"/>
      <c r="FR201" s="23"/>
      <c r="FS201" s="23"/>
      <c r="FT201" s="23"/>
      <c r="FU201" s="23"/>
      <c r="FV201" s="23"/>
      <c r="FW201" s="23"/>
      <c r="FX201" s="23"/>
      <c r="FY201" s="23"/>
      <c r="FZ201" s="23"/>
      <c r="GA201" s="23"/>
      <c r="GB201" s="23"/>
      <c r="GC201" s="23"/>
      <c r="GD201" s="23"/>
      <c r="GE201" s="23"/>
      <c r="GF201" s="23"/>
      <c r="GG201" s="23"/>
      <c r="GH201" s="23"/>
      <c r="GI201" s="23"/>
      <c r="GJ201" s="23"/>
      <c r="GK201" s="23"/>
      <c r="GL201" s="23"/>
      <c r="GM201" s="23"/>
      <c r="GN201" s="23"/>
      <c r="GO201" s="23"/>
      <c r="GP201" s="23"/>
      <c r="GQ201" s="23"/>
      <c r="GR201" s="23"/>
      <c r="GS201" s="23"/>
      <c r="GT201" s="23"/>
      <c r="GU201" s="23"/>
      <c r="GV201" s="23"/>
      <c r="GW201" s="23"/>
      <c r="GX201" s="23"/>
      <c r="GY201" s="23"/>
      <c r="GZ201" s="23"/>
      <c r="HA201" s="23"/>
      <c r="HB201" s="23"/>
      <c r="HC201" s="23"/>
      <c r="HD201" s="23"/>
      <c r="HE201" s="23"/>
      <c r="HF201" s="23"/>
      <c r="HG201" s="23"/>
      <c r="HH201" s="23"/>
      <c r="HI201" s="23"/>
      <c r="HJ201" s="23"/>
      <c r="HK201" s="23"/>
      <c r="HL201" s="23"/>
      <c r="HM201" s="23"/>
      <c r="HN201" s="23"/>
      <c r="HO201" s="23"/>
      <c r="HP201" s="23"/>
      <c r="HQ201" s="23"/>
      <c r="HR201" s="23"/>
      <c r="HS201" s="23"/>
      <c r="HT201" s="23"/>
      <c r="HU201" s="23"/>
      <c r="HV201" s="23"/>
      <c r="HW201" s="23"/>
      <c r="HX201" s="23"/>
      <c r="HY201" s="23"/>
      <c r="HZ201" s="23"/>
      <c r="IA201" s="23"/>
      <c r="IB201" s="23"/>
      <c r="IC201" s="23"/>
    </row>
    <row r="202" spans="1:237" ht="78.75">
      <c r="A202" s="10" t="s">
        <v>301</v>
      </c>
      <c r="B202" s="30" t="s">
        <v>313</v>
      </c>
      <c r="C202" s="19">
        <v>515.9</v>
      </c>
      <c r="D202" s="20">
        <v>536.5</v>
      </c>
      <c r="E202" s="20">
        <v>558</v>
      </c>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c r="FO202" s="23"/>
      <c r="FP202" s="23"/>
      <c r="FQ202" s="23"/>
      <c r="FR202" s="23"/>
      <c r="FS202" s="23"/>
      <c r="FT202" s="23"/>
      <c r="FU202" s="23"/>
      <c r="FV202" s="23"/>
      <c r="FW202" s="23"/>
      <c r="FX202" s="23"/>
      <c r="FY202" s="23"/>
      <c r="FZ202" s="23"/>
      <c r="GA202" s="23"/>
      <c r="GB202" s="23"/>
      <c r="GC202" s="23"/>
      <c r="GD202" s="23"/>
      <c r="GE202" s="23"/>
      <c r="GF202" s="23"/>
      <c r="GG202" s="23"/>
      <c r="GH202" s="23"/>
      <c r="GI202" s="23"/>
      <c r="GJ202" s="23"/>
      <c r="GK202" s="23"/>
      <c r="GL202" s="23"/>
      <c r="GM202" s="23"/>
      <c r="GN202" s="23"/>
      <c r="GO202" s="23"/>
      <c r="GP202" s="23"/>
      <c r="GQ202" s="23"/>
      <c r="GR202" s="23"/>
      <c r="GS202" s="23"/>
      <c r="GT202" s="23"/>
      <c r="GU202" s="23"/>
      <c r="GV202" s="23"/>
      <c r="GW202" s="23"/>
      <c r="GX202" s="23"/>
      <c r="GY202" s="23"/>
      <c r="GZ202" s="23"/>
      <c r="HA202" s="23"/>
      <c r="HB202" s="23"/>
      <c r="HC202" s="23"/>
      <c r="HD202" s="23"/>
      <c r="HE202" s="23"/>
      <c r="HF202" s="23"/>
      <c r="HG202" s="23"/>
      <c r="HH202" s="23"/>
      <c r="HI202" s="23"/>
      <c r="HJ202" s="23"/>
      <c r="HK202" s="23"/>
      <c r="HL202" s="23"/>
      <c r="HM202" s="23"/>
      <c r="HN202" s="23"/>
      <c r="HO202" s="23"/>
      <c r="HP202" s="23"/>
      <c r="HQ202" s="23"/>
      <c r="HR202" s="23"/>
      <c r="HS202" s="23"/>
      <c r="HT202" s="23"/>
      <c r="HU202" s="23"/>
      <c r="HV202" s="23"/>
      <c r="HW202" s="23"/>
      <c r="HX202" s="23"/>
      <c r="HY202" s="23"/>
      <c r="HZ202" s="23"/>
      <c r="IA202" s="23"/>
      <c r="IB202" s="23"/>
      <c r="IC202" s="23"/>
    </row>
    <row r="203" spans="1:237" ht="78.75">
      <c r="A203" s="10" t="s">
        <v>301</v>
      </c>
      <c r="B203" s="30" t="s">
        <v>314</v>
      </c>
      <c r="C203" s="19">
        <v>27.2</v>
      </c>
      <c r="D203" s="20">
        <v>27.2</v>
      </c>
      <c r="E203" s="20">
        <v>27.2</v>
      </c>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c r="FO203" s="23"/>
      <c r="FP203" s="23"/>
      <c r="FQ203" s="23"/>
      <c r="FR203" s="23"/>
      <c r="FS203" s="23"/>
      <c r="FT203" s="23"/>
      <c r="FU203" s="23"/>
      <c r="FV203" s="23"/>
      <c r="FW203" s="23"/>
      <c r="FX203" s="23"/>
      <c r="FY203" s="23"/>
      <c r="FZ203" s="23"/>
      <c r="GA203" s="23"/>
      <c r="GB203" s="23"/>
      <c r="GC203" s="23"/>
      <c r="GD203" s="23"/>
      <c r="GE203" s="23"/>
      <c r="GF203" s="23"/>
      <c r="GG203" s="23"/>
      <c r="GH203" s="23"/>
      <c r="GI203" s="23"/>
      <c r="GJ203" s="23"/>
      <c r="GK203" s="23"/>
      <c r="GL203" s="23"/>
      <c r="GM203" s="23"/>
      <c r="GN203" s="23"/>
      <c r="GO203" s="23"/>
      <c r="GP203" s="23"/>
      <c r="GQ203" s="23"/>
      <c r="GR203" s="23"/>
      <c r="GS203" s="23"/>
      <c r="GT203" s="23"/>
      <c r="GU203" s="23"/>
      <c r="GV203" s="23"/>
      <c r="GW203" s="23"/>
      <c r="GX203" s="23"/>
      <c r="GY203" s="23"/>
      <c r="GZ203" s="23"/>
      <c r="HA203" s="23"/>
      <c r="HB203" s="23"/>
      <c r="HC203" s="23"/>
      <c r="HD203" s="23"/>
      <c r="HE203" s="23"/>
      <c r="HF203" s="23"/>
      <c r="HG203" s="23"/>
      <c r="HH203" s="23"/>
      <c r="HI203" s="23"/>
      <c r="HJ203" s="23"/>
      <c r="HK203" s="23"/>
      <c r="HL203" s="23"/>
      <c r="HM203" s="23"/>
      <c r="HN203" s="23"/>
      <c r="HO203" s="23"/>
      <c r="HP203" s="23"/>
      <c r="HQ203" s="23"/>
      <c r="HR203" s="23"/>
      <c r="HS203" s="23"/>
      <c r="HT203" s="23"/>
      <c r="HU203" s="23"/>
      <c r="HV203" s="23"/>
      <c r="HW203" s="23"/>
      <c r="HX203" s="23"/>
      <c r="HY203" s="23"/>
      <c r="HZ203" s="23"/>
      <c r="IA203" s="23"/>
      <c r="IB203" s="23"/>
      <c r="IC203" s="23"/>
    </row>
    <row r="204" spans="1:237" ht="63">
      <c r="A204" s="10" t="s">
        <v>301</v>
      </c>
      <c r="B204" s="30" t="s">
        <v>315</v>
      </c>
      <c r="C204" s="19">
        <v>88295.7</v>
      </c>
      <c r="D204" s="20">
        <v>88553.5</v>
      </c>
      <c r="E204" s="20">
        <v>89004.6</v>
      </c>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c r="FO204" s="23"/>
      <c r="FP204" s="23"/>
      <c r="FQ204" s="23"/>
      <c r="FR204" s="23"/>
      <c r="FS204" s="23"/>
      <c r="FT204" s="23"/>
      <c r="FU204" s="23"/>
      <c r="FV204" s="23"/>
      <c r="FW204" s="23"/>
      <c r="FX204" s="23"/>
      <c r="FY204" s="23"/>
      <c r="FZ204" s="23"/>
      <c r="GA204" s="23"/>
      <c r="GB204" s="23"/>
      <c r="GC204" s="23"/>
      <c r="GD204" s="23"/>
      <c r="GE204" s="23"/>
      <c r="GF204" s="23"/>
      <c r="GG204" s="23"/>
      <c r="GH204" s="23"/>
      <c r="GI204" s="23"/>
      <c r="GJ204" s="23"/>
      <c r="GK204" s="23"/>
      <c r="GL204" s="23"/>
      <c r="GM204" s="23"/>
      <c r="GN204" s="23"/>
      <c r="GO204" s="23"/>
      <c r="GP204" s="23"/>
      <c r="GQ204" s="23"/>
      <c r="GR204" s="23"/>
      <c r="GS204" s="23"/>
      <c r="GT204" s="23"/>
      <c r="GU204" s="23"/>
      <c r="GV204" s="23"/>
      <c r="GW204" s="23"/>
      <c r="GX204" s="23"/>
      <c r="GY204" s="23"/>
      <c r="GZ204" s="23"/>
      <c r="HA204" s="23"/>
      <c r="HB204" s="23"/>
      <c r="HC204" s="23"/>
      <c r="HD204" s="23"/>
      <c r="HE204" s="23"/>
      <c r="HF204" s="23"/>
      <c r="HG204" s="23"/>
      <c r="HH204" s="23"/>
      <c r="HI204" s="23"/>
      <c r="HJ204" s="23"/>
      <c r="HK204" s="23"/>
      <c r="HL204" s="23"/>
      <c r="HM204" s="23"/>
      <c r="HN204" s="23"/>
      <c r="HO204" s="23"/>
      <c r="HP204" s="23"/>
      <c r="HQ204" s="23"/>
      <c r="HR204" s="23"/>
      <c r="HS204" s="23"/>
      <c r="HT204" s="23"/>
      <c r="HU204" s="23"/>
      <c r="HV204" s="23"/>
      <c r="HW204" s="23"/>
      <c r="HX204" s="23"/>
      <c r="HY204" s="23"/>
      <c r="HZ204" s="23"/>
      <c r="IA204" s="23"/>
      <c r="IB204" s="23"/>
      <c r="IC204" s="23"/>
    </row>
    <row r="205" spans="1:237" ht="94.5">
      <c r="A205" s="10" t="s">
        <v>301</v>
      </c>
      <c r="B205" s="30" t="s">
        <v>316</v>
      </c>
      <c r="C205" s="19">
        <v>88.2</v>
      </c>
      <c r="D205" s="20">
        <v>88.2</v>
      </c>
      <c r="E205" s="20">
        <v>88.2</v>
      </c>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c r="FO205" s="23"/>
      <c r="FP205" s="23"/>
      <c r="FQ205" s="23"/>
      <c r="FR205" s="23"/>
      <c r="FS205" s="23"/>
      <c r="FT205" s="23"/>
      <c r="FU205" s="23"/>
      <c r="FV205" s="23"/>
      <c r="FW205" s="23"/>
      <c r="FX205" s="23"/>
      <c r="FY205" s="23"/>
      <c r="FZ205" s="23"/>
      <c r="GA205" s="23"/>
      <c r="GB205" s="23"/>
      <c r="GC205" s="23"/>
      <c r="GD205" s="23"/>
      <c r="GE205" s="23"/>
      <c r="GF205" s="23"/>
      <c r="GG205" s="23"/>
      <c r="GH205" s="23"/>
      <c r="GI205" s="23"/>
      <c r="GJ205" s="23"/>
      <c r="GK205" s="23"/>
      <c r="GL205" s="23"/>
      <c r="GM205" s="23"/>
      <c r="GN205" s="23"/>
      <c r="GO205" s="23"/>
      <c r="GP205" s="23"/>
      <c r="GQ205" s="23"/>
      <c r="GR205" s="23"/>
      <c r="GS205" s="23"/>
      <c r="GT205" s="23"/>
      <c r="GU205" s="23"/>
      <c r="GV205" s="23"/>
      <c r="GW205" s="23"/>
      <c r="GX205" s="23"/>
      <c r="GY205" s="23"/>
      <c r="GZ205" s="23"/>
      <c r="HA205" s="23"/>
      <c r="HB205" s="23"/>
      <c r="HC205" s="23"/>
      <c r="HD205" s="23"/>
      <c r="HE205" s="23"/>
      <c r="HF205" s="23"/>
      <c r="HG205" s="23"/>
      <c r="HH205" s="23"/>
      <c r="HI205" s="23"/>
      <c r="HJ205" s="23"/>
      <c r="HK205" s="23"/>
      <c r="HL205" s="23"/>
      <c r="HM205" s="23"/>
      <c r="HN205" s="23"/>
      <c r="HO205" s="23"/>
      <c r="HP205" s="23"/>
      <c r="HQ205" s="23"/>
      <c r="HR205" s="23"/>
      <c r="HS205" s="23"/>
      <c r="HT205" s="23"/>
      <c r="HU205" s="23"/>
      <c r="HV205" s="23"/>
      <c r="HW205" s="23"/>
      <c r="HX205" s="23"/>
      <c r="HY205" s="23"/>
      <c r="HZ205" s="23"/>
      <c r="IA205" s="23"/>
      <c r="IB205" s="23"/>
      <c r="IC205" s="23"/>
    </row>
    <row r="206" spans="1:237" ht="78.75">
      <c r="A206" s="10" t="s">
        <v>301</v>
      </c>
      <c r="B206" s="60" t="s">
        <v>317</v>
      </c>
      <c r="C206" s="19">
        <v>71.8</v>
      </c>
      <c r="D206" s="20">
        <v>71.8</v>
      </c>
      <c r="E206" s="20">
        <v>71.8</v>
      </c>
    </row>
    <row r="207" spans="1:237" ht="78.75">
      <c r="A207" s="10" t="s">
        <v>301</v>
      </c>
      <c r="B207" s="30" t="s">
        <v>318</v>
      </c>
      <c r="C207" s="19">
        <v>8384.5</v>
      </c>
      <c r="D207" s="20">
        <v>9557.9</v>
      </c>
      <c r="E207" s="20">
        <v>10991.9</v>
      </c>
    </row>
    <row r="208" spans="1:237" ht="110.25">
      <c r="A208" s="10" t="s">
        <v>319</v>
      </c>
      <c r="B208" s="30" t="s">
        <v>320</v>
      </c>
      <c r="C208" s="19">
        <v>4180</v>
      </c>
      <c r="D208" s="19">
        <v>4180</v>
      </c>
      <c r="E208" s="19">
        <v>4180</v>
      </c>
    </row>
    <row r="209" spans="1:5" ht="126">
      <c r="A209" s="10" t="s">
        <v>319</v>
      </c>
      <c r="B209" s="30" t="s">
        <v>321</v>
      </c>
      <c r="C209" s="61">
        <v>46622.5</v>
      </c>
      <c r="D209" s="61">
        <v>46708.2</v>
      </c>
      <c r="E209" s="61">
        <v>46350.3</v>
      </c>
    </row>
    <row r="210" spans="1:5" ht="94.5">
      <c r="A210" s="10" t="s">
        <v>319</v>
      </c>
      <c r="B210" s="30" t="s">
        <v>322</v>
      </c>
      <c r="C210" s="19">
        <v>852507.5</v>
      </c>
      <c r="D210" s="19">
        <v>852507.5</v>
      </c>
      <c r="E210" s="19">
        <v>852507.5</v>
      </c>
    </row>
    <row r="211" spans="1:5" ht="78.75">
      <c r="A211" s="10" t="s">
        <v>319</v>
      </c>
      <c r="B211" s="30" t="s">
        <v>323</v>
      </c>
      <c r="C211" s="19">
        <v>631560.69999999995</v>
      </c>
      <c r="D211" s="19">
        <v>631560.69999999995</v>
      </c>
      <c r="E211" s="19">
        <v>631560.69999999995</v>
      </c>
    </row>
    <row r="212" spans="1:5" ht="78.75">
      <c r="A212" s="10" t="s">
        <v>319</v>
      </c>
      <c r="B212" s="30" t="s">
        <v>324</v>
      </c>
      <c r="C212" s="19">
        <v>39787.300000000003</v>
      </c>
      <c r="D212" s="19">
        <v>39787.300000000003</v>
      </c>
      <c r="E212" s="19">
        <v>39787.300000000003</v>
      </c>
    </row>
    <row r="213" spans="1:5" ht="47.25">
      <c r="A213" s="10" t="s">
        <v>325</v>
      </c>
      <c r="B213" s="30" t="s">
        <v>326</v>
      </c>
      <c r="C213" s="19">
        <v>98440.1</v>
      </c>
      <c r="D213" s="20">
        <v>99576</v>
      </c>
      <c r="E213" s="20">
        <v>100757.2</v>
      </c>
    </row>
    <row r="214" spans="1:5" ht="78.75">
      <c r="A214" s="10" t="s">
        <v>327</v>
      </c>
      <c r="B214" s="30" t="s">
        <v>328</v>
      </c>
      <c r="C214" s="19">
        <v>31774.7</v>
      </c>
      <c r="D214" s="19">
        <v>31774.7</v>
      </c>
      <c r="E214" s="19">
        <v>31774.7</v>
      </c>
    </row>
    <row r="215" spans="1:5" ht="63">
      <c r="A215" s="10" t="s">
        <v>329</v>
      </c>
      <c r="B215" s="30" t="s">
        <v>330</v>
      </c>
      <c r="C215" s="19">
        <v>65478.6</v>
      </c>
      <c r="D215" s="19">
        <v>65478.6</v>
      </c>
      <c r="E215" s="19">
        <v>65478.6</v>
      </c>
    </row>
    <row r="216" spans="1:5" ht="63">
      <c r="A216" s="10" t="s">
        <v>331</v>
      </c>
      <c r="B216" s="30" t="s">
        <v>332</v>
      </c>
      <c r="C216" s="19">
        <v>166.8</v>
      </c>
      <c r="D216" s="20">
        <v>16.399999999999999</v>
      </c>
      <c r="E216" s="20">
        <v>14.6</v>
      </c>
    </row>
    <row r="217" spans="1:5" ht="63">
      <c r="A217" s="10" t="s">
        <v>333</v>
      </c>
      <c r="B217" s="30" t="s">
        <v>334</v>
      </c>
      <c r="C217" s="19">
        <v>0</v>
      </c>
      <c r="D217" s="20">
        <v>0</v>
      </c>
      <c r="E217" s="20">
        <v>0</v>
      </c>
    </row>
    <row r="218" spans="1:5" ht="63">
      <c r="A218" s="10" t="s">
        <v>335</v>
      </c>
      <c r="B218" s="30" t="s">
        <v>336</v>
      </c>
      <c r="C218" s="19">
        <v>16228.5</v>
      </c>
      <c r="D218" s="20">
        <v>16919.3</v>
      </c>
      <c r="E218" s="20">
        <v>17596.099999999999</v>
      </c>
    </row>
    <row r="219" spans="1:5" ht="31.5">
      <c r="A219" s="10" t="s">
        <v>337</v>
      </c>
      <c r="B219" s="30" t="s">
        <v>338</v>
      </c>
      <c r="C219" s="19">
        <v>105843.8</v>
      </c>
      <c r="D219" s="20">
        <v>105829.8</v>
      </c>
      <c r="E219" s="20">
        <v>105829.8</v>
      </c>
    </row>
    <row r="220" spans="1:5" ht="63">
      <c r="A220" s="10" t="s">
        <v>339</v>
      </c>
      <c r="B220" s="30" t="s">
        <v>340</v>
      </c>
      <c r="C220" s="19">
        <v>0</v>
      </c>
      <c r="D220" s="20">
        <v>0</v>
      </c>
      <c r="E220" s="20">
        <v>0</v>
      </c>
    </row>
    <row r="221" spans="1:5" ht="94.5">
      <c r="A221" s="10" t="s">
        <v>341</v>
      </c>
      <c r="B221" s="30" t="s">
        <v>342</v>
      </c>
      <c r="C221" s="19">
        <v>0</v>
      </c>
      <c r="D221" s="20">
        <v>0</v>
      </c>
      <c r="E221" s="20">
        <v>0</v>
      </c>
    </row>
    <row r="222" spans="1:5" ht="47.25">
      <c r="A222" s="10" t="s">
        <v>343</v>
      </c>
      <c r="B222" s="30" t="s">
        <v>344</v>
      </c>
      <c r="C222" s="19">
        <v>17714.099999999999</v>
      </c>
      <c r="D222" s="20">
        <v>17974.7</v>
      </c>
      <c r="E222" s="20">
        <v>17974.7</v>
      </c>
    </row>
    <row r="223" spans="1:5" ht="31.5">
      <c r="A223" s="10" t="s">
        <v>345</v>
      </c>
      <c r="B223" s="30" t="s">
        <v>346</v>
      </c>
      <c r="C223" s="19">
        <v>7891.1</v>
      </c>
      <c r="D223" s="20">
        <v>4687.8999999999996</v>
      </c>
      <c r="E223" s="20">
        <v>4919.8999999999996</v>
      </c>
    </row>
    <row r="224" spans="1:5" ht="189">
      <c r="A224" s="62" t="s">
        <v>347</v>
      </c>
      <c r="B224" s="30" t="s">
        <v>348</v>
      </c>
      <c r="C224" s="19">
        <v>70.3</v>
      </c>
      <c r="D224" s="20">
        <v>70.3</v>
      </c>
      <c r="E224" s="20">
        <v>70.3</v>
      </c>
    </row>
    <row r="225" spans="1:5" ht="47.25">
      <c r="A225" s="62" t="s">
        <v>347</v>
      </c>
      <c r="B225" s="60" t="s">
        <v>349</v>
      </c>
      <c r="C225" s="19">
        <v>161.30000000000001</v>
      </c>
      <c r="D225" s="19">
        <v>161.30000000000001</v>
      </c>
      <c r="E225" s="19">
        <v>161.30000000000001</v>
      </c>
    </row>
    <row r="226" spans="1:5" ht="15.75">
      <c r="A226" s="11" t="s">
        <v>350</v>
      </c>
      <c r="B226" s="12" t="s">
        <v>351</v>
      </c>
      <c r="C226" s="13">
        <f>SUM(C227:C232)</f>
        <v>82230.100000000006</v>
      </c>
      <c r="D226" s="13">
        <f>SUM(D227:D232)</f>
        <v>78778.600000000006</v>
      </c>
      <c r="E226" s="13">
        <f>SUM(E227:E232)</f>
        <v>87074.4</v>
      </c>
    </row>
    <row r="227" spans="1:5" ht="47.25">
      <c r="A227" s="10" t="s">
        <v>352</v>
      </c>
      <c r="B227" s="47" t="s">
        <v>353</v>
      </c>
      <c r="C227" s="19">
        <v>703</v>
      </c>
      <c r="D227" s="13"/>
      <c r="E227" s="13"/>
    </row>
    <row r="228" spans="1:5" ht="47.25">
      <c r="A228" s="10" t="s">
        <v>352</v>
      </c>
      <c r="B228" s="47" t="s">
        <v>354</v>
      </c>
      <c r="C228" s="19">
        <v>2050.4</v>
      </c>
      <c r="D228" s="13"/>
      <c r="E228" s="13"/>
    </row>
    <row r="229" spans="1:5" ht="94.5">
      <c r="A229" s="10" t="s">
        <v>355</v>
      </c>
      <c r="B229" s="47" t="s">
        <v>356</v>
      </c>
      <c r="C229" s="19">
        <v>1048.0999999999999</v>
      </c>
      <c r="D229" s="13"/>
      <c r="E229" s="13"/>
    </row>
    <row r="230" spans="1:5" ht="63">
      <c r="A230" s="10" t="s">
        <v>355</v>
      </c>
      <c r="B230" s="60" t="s">
        <v>357</v>
      </c>
      <c r="C230" s="19">
        <v>0</v>
      </c>
      <c r="D230" s="20">
        <v>350</v>
      </c>
      <c r="E230" s="20">
        <v>0</v>
      </c>
    </row>
    <row r="231" spans="1:5" ht="78.75">
      <c r="A231" s="10" t="s">
        <v>355</v>
      </c>
      <c r="B231" s="60" t="s">
        <v>358</v>
      </c>
      <c r="C231" s="19">
        <v>0</v>
      </c>
      <c r="D231" s="20">
        <v>0</v>
      </c>
      <c r="E231" s="20">
        <v>2000</v>
      </c>
    </row>
    <row r="232" spans="1:5" ht="63">
      <c r="A232" s="10" t="s">
        <v>359</v>
      </c>
      <c r="B232" s="60" t="s">
        <v>360</v>
      </c>
      <c r="C232" s="19">
        <v>78428.600000000006</v>
      </c>
      <c r="D232" s="20">
        <v>78428.600000000006</v>
      </c>
      <c r="E232" s="20">
        <v>85074.4</v>
      </c>
    </row>
    <row r="233" spans="1:5" ht="31.5">
      <c r="A233" s="11" t="s">
        <v>361</v>
      </c>
      <c r="B233" s="12" t="s">
        <v>362</v>
      </c>
      <c r="C233" s="13">
        <f>C234+C235</f>
        <v>60</v>
      </c>
      <c r="D233" s="13">
        <v>0</v>
      </c>
      <c r="E233" s="13">
        <v>0</v>
      </c>
    </row>
    <row r="234" spans="1:5" ht="47.25">
      <c r="A234" s="38" t="s">
        <v>363</v>
      </c>
      <c r="B234" s="30" t="s">
        <v>364</v>
      </c>
      <c r="C234" s="19">
        <v>50</v>
      </c>
      <c r="D234" s="13"/>
      <c r="E234" s="13"/>
    </row>
    <row r="235" spans="1:5" ht="47.25">
      <c r="A235" s="38" t="s">
        <v>365</v>
      </c>
      <c r="B235" s="30" t="s">
        <v>364</v>
      </c>
      <c r="C235" s="20">
        <v>10</v>
      </c>
      <c r="D235" s="13"/>
      <c r="E235" s="13"/>
    </row>
    <row r="236" spans="1:5" ht="15.75">
      <c r="A236" s="11" t="s">
        <v>366</v>
      </c>
      <c r="B236" s="12" t="s">
        <v>367</v>
      </c>
      <c r="C236" s="40">
        <f>SUM(C237:C239)</f>
        <v>25.2</v>
      </c>
      <c r="D236" s="40">
        <v>0</v>
      </c>
      <c r="E236" s="40">
        <v>0</v>
      </c>
    </row>
    <row r="237" spans="1:5" ht="47.25">
      <c r="A237" s="38" t="s">
        <v>368</v>
      </c>
      <c r="B237" s="30" t="s">
        <v>369</v>
      </c>
      <c r="C237" s="20">
        <v>1.5</v>
      </c>
      <c r="D237" s="40"/>
      <c r="E237" s="40"/>
    </row>
    <row r="238" spans="1:5" ht="47.25">
      <c r="A238" s="38" t="s">
        <v>370</v>
      </c>
      <c r="B238" s="30" t="s">
        <v>369</v>
      </c>
      <c r="C238" s="20">
        <v>16.7</v>
      </c>
      <c r="D238" s="40"/>
      <c r="E238" s="40"/>
    </row>
    <row r="239" spans="1:5" ht="47.25">
      <c r="A239" s="38" t="s">
        <v>371</v>
      </c>
      <c r="B239" s="30" t="s">
        <v>369</v>
      </c>
      <c r="C239" s="20">
        <v>7</v>
      </c>
      <c r="D239" s="40">
        <v>0</v>
      </c>
      <c r="E239" s="40">
        <v>0</v>
      </c>
    </row>
    <row r="240" spans="1:5" ht="15.75">
      <c r="A240" s="11" t="s">
        <v>372</v>
      </c>
      <c r="B240" s="12" t="s">
        <v>373</v>
      </c>
      <c r="C240" s="13">
        <f>C123+C233+C236</f>
        <v>5604321.5999999987</v>
      </c>
      <c r="D240" s="13">
        <f>D123+D233+D236</f>
        <v>3798580.399999999</v>
      </c>
      <c r="E240" s="13">
        <f>E123+E233+E236</f>
        <v>3978667.1999999997</v>
      </c>
    </row>
    <row r="241" spans="1:6" ht="15.75">
      <c r="A241" s="63" t="s">
        <v>374</v>
      </c>
      <c r="B241" s="63"/>
      <c r="C241" s="13">
        <f>C240+C122</f>
        <v>7598692.2999999989</v>
      </c>
      <c r="D241" s="13">
        <f>D240+D122</f>
        <v>5793799.1999999993</v>
      </c>
      <c r="E241" s="13">
        <f>E240+E122</f>
        <v>6069094</v>
      </c>
    </row>
    <row r="242" spans="1:6">
      <c r="E242" s="66"/>
    </row>
    <row r="243" spans="1:6">
      <c r="E243" s="66"/>
    </row>
    <row r="244" spans="1:6">
      <c r="E244" s="66"/>
    </row>
    <row r="245" spans="1:6">
      <c r="E245" s="66"/>
      <c r="F245" s="14"/>
    </row>
    <row r="246" spans="1:6">
      <c r="E246" s="66"/>
    </row>
    <row r="247" spans="1:6">
      <c r="E247" s="66"/>
    </row>
    <row r="248" spans="1:6">
      <c r="E248" s="66"/>
    </row>
    <row r="249" spans="1:6">
      <c r="E249" s="66"/>
    </row>
    <row r="250" spans="1:6">
      <c r="E250" s="66"/>
    </row>
    <row r="251" spans="1:6">
      <c r="E251" s="66"/>
    </row>
    <row r="252" spans="1:6">
      <c r="E252" s="66"/>
    </row>
    <row r="253" spans="1:6">
      <c r="E253" s="66"/>
    </row>
    <row r="254" spans="1:6">
      <c r="E254" s="67"/>
    </row>
    <row r="255" spans="1:6">
      <c r="E255" s="67"/>
    </row>
    <row r="256" spans="1:6">
      <c r="E256" s="67"/>
    </row>
    <row r="257" spans="5:5">
      <c r="E257" s="67"/>
    </row>
    <row r="258" spans="5:5">
      <c r="E258" s="67"/>
    </row>
    <row r="259" spans="5:5">
      <c r="E259" s="67"/>
    </row>
    <row r="260" spans="5:5">
      <c r="E260" s="67"/>
    </row>
    <row r="261" spans="5:5">
      <c r="E261" s="67"/>
    </row>
    <row r="262" spans="5:5">
      <c r="E262" s="67"/>
    </row>
    <row r="263" spans="5:5">
      <c r="E263" s="67"/>
    </row>
    <row r="264" spans="5:5">
      <c r="E264" s="67"/>
    </row>
    <row r="265" spans="5:5">
      <c r="E265" s="67"/>
    </row>
    <row r="266" spans="5:5">
      <c r="E266" s="67"/>
    </row>
    <row r="267" spans="5:5">
      <c r="E267" s="67"/>
    </row>
    <row r="268" spans="5:5">
      <c r="E268" s="67"/>
    </row>
    <row r="269" spans="5:5">
      <c r="E269" s="67"/>
    </row>
    <row r="270" spans="5:5">
      <c r="E270" s="67"/>
    </row>
    <row r="271" spans="5:5">
      <c r="E271" s="67"/>
    </row>
    <row r="272" spans="5:5">
      <c r="E272" s="67"/>
    </row>
    <row r="273" spans="5:5">
      <c r="E273" s="67"/>
    </row>
    <row r="274" spans="5:5">
      <c r="E274" s="67"/>
    </row>
    <row r="275" spans="5:5">
      <c r="E275" s="67"/>
    </row>
    <row r="276" spans="5:5">
      <c r="E276" s="67"/>
    </row>
    <row r="277" spans="5:5">
      <c r="E277" s="67"/>
    </row>
    <row r="278" spans="5:5">
      <c r="E278" s="67"/>
    </row>
    <row r="279" spans="5:5">
      <c r="E279" s="67"/>
    </row>
    <row r="280" spans="5:5">
      <c r="E280" s="67"/>
    </row>
    <row r="281" spans="5:5">
      <c r="E281" s="67"/>
    </row>
    <row r="282" spans="5:5">
      <c r="E282" s="67"/>
    </row>
    <row r="283" spans="5:5">
      <c r="E283" s="67"/>
    </row>
    <row r="284" spans="5:5">
      <c r="E284" s="67"/>
    </row>
    <row r="285" spans="5:5">
      <c r="E285" s="67"/>
    </row>
    <row r="286" spans="5:5">
      <c r="E286" s="67"/>
    </row>
    <row r="287" spans="5:5">
      <c r="E287" s="67"/>
    </row>
    <row r="288" spans="5:5">
      <c r="E288" s="67"/>
    </row>
    <row r="289" spans="5:5">
      <c r="E289" s="67"/>
    </row>
    <row r="290" spans="5:5">
      <c r="E290" s="67"/>
    </row>
    <row r="291" spans="5:5">
      <c r="E291" s="67"/>
    </row>
    <row r="292" spans="5:5">
      <c r="E292" s="67"/>
    </row>
    <row r="293" spans="5:5">
      <c r="E293" s="67"/>
    </row>
    <row r="294" spans="5:5">
      <c r="E294" s="67"/>
    </row>
    <row r="295" spans="5:5">
      <c r="E295" s="67"/>
    </row>
    <row r="296" spans="5:5">
      <c r="E296" s="67"/>
    </row>
    <row r="297" spans="5:5">
      <c r="E297" s="67"/>
    </row>
    <row r="298" spans="5:5">
      <c r="E298" s="67"/>
    </row>
    <row r="299" spans="5:5">
      <c r="E299" s="67"/>
    </row>
    <row r="300" spans="5:5">
      <c r="E300" s="67"/>
    </row>
    <row r="301" spans="5:5">
      <c r="E301" s="67"/>
    </row>
    <row r="302" spans="5:5">
      <c r="E302" s="67"/>
    </row>
    <row r="303" spans="5:5">
      <c r="E303" s="67"/>
    </row>
    <row r="304" spans="5:5">
      <c r="E304" s="67"/>
    </row>
    <row r="305" spans="5:5">
      <c r="E305" s="67"/>
    </row>
    <row r="306" spans="5:5">
      <c r="E306" s="67"/>
    </row>
    <row r="307" spans="5:5">
      <c r="E307" s="67"/>
    </row>
    <row r="308" spans="5:5">
      <c r="E308" s="67"/>
    </row>
    <row r="309" spans="5:5">
      <c r="E309" s="67"/>
    </row>
    <row r="310" spans="5:5">
      <c r="E310" s="67"/>
    </row>
    <row r="311" spans="5:5">
      <c r="E311" s="67"/>
    </row>
    <row r="312" spans="5:5">
      <c r="E312" s="67"/>
    </row>
    <row r="313" spans="5:5">
      <c r="E313" s="67"/>
    </row>
    <row r="314" spans="5:5">
      <c r="E314" s="67"/>
    </row>
    <row r="315" spans="5:5">
      <c r="E315" s="67"/>
    </row>
    <row r="316" spans="5:5">
      <c r="E316" s="67"/>
    </row>
    <row r="317" spans="5:5">
      <c r="E317" s="67"/>
    </row>
    <row r="318" spans="5:5">
      <c r="E318" s="67"/>
    </row>
    <row r="319" spans="5:5">
      <c r="E319" s="67"/>
    </row>
    <row r="320" spans="5:5">
      <c r="E320" s="67"/>
    </row>
    <row r="321" spans="5:5">
      <c r="E321" s="67"/>
    </row>
    <row r="322" spans="5:5">
      <c r="E322" s="67"/>
    </row>
    <row r="323" spans="5:5">
      <c r="E323" s="67"/>
    </row>
    <row r="324" spans="5:5">
      <c r="E324" s="67"/>
    </row>
    <row r="325" spans="5:5">
      <c r="E325" s="67"/>
    </row>
    <row r="326" spans="5:5">
      <c r="E326" s="67"/>
    </row>
    <row r="327" spans="5:5">
      <c r="E327" s="67"/>
    </row>
    <row r="328" spans="5:5">
      <c r="E328" s="67"/>
    </row>
    <row r="329" spans="5:5">
      <c r="E329" s="67"/>
    </row>
    <row r="330" spans="5:5">
      <c r="E330" s="67"/>
    </row>
    <row r="331" spans="5:5">
      <c r="E331" s="67"/>
    </row>
    <row r="332" spans="5:5">
      <c r="E332" s="67"/>
    </row>
    <row r="333" spans="5:5">
      <c r="E333" s="67"/>
    </row>
    <row r="334" spans="5:5">
      <c r="E334" s="67"/>
    </row>
    <row r="335" spans="5:5">
      <c r="E335" s="67"/>
    </row>
    <row r="336" spans="5:5">
      <c r="E336" s="67"/>
    </row>
    <row r="337" spans="5:5">
      <c r="E337" s="67"/>
    </row>
    <row r="338" spans="5:5">
      <c r="E338" s="67"/>
    </row>
    <row r="339" spans="5:5">
      <c r="E339" s="67"/>
    </row>
    <row r="340" spans="5:5">
      <c r="E340" s="67"/>
    </row>
    <row r="341" spans="5:5">
      <c r="E341" s="67"/>
    </row>
    <row r="342" spans="5:5">
      <c r="E342" s="67"/>
    </row>
    <row r="343" spans="5:5">
      <c r="E343" s="67"/>
    </row>
    <row r="344" spans="5:5">
      <c r="E344" s="67"/>
    </row>
    <row r="345" spans="5:5">
      <c r="E345" s="67"/>
    </row>
    <row r="346" spans="5:5">
      <c r="E346" s="67"/>
    </row>
    <row r="347" spans="5:5">
      <c r="E347" s="67"/>
    </row>
    <row r="348" spans="5:5">
      <c r="E348" s="67"/>
    </row>
    <row r="349" spans="5:5">
      <c r="E349" s="67"/>
    </row>
    <row r="350" spans="5:5">
      <c r="E350" s="67"/>
    </row>
    <row r="351" spans="5:5">
      <c r="E351" s="67"/>
    </row>
    <row r="352" spans="5:5">
      <c r="E352" s="67"/>
    </row>
    <row r="353" spans="5:5">
      <c r="E353" s="67"/>
    </row>
    <row r="354" spans="5:5">
      <c r="E354" s="67"/>
    </row>
    <row r="355" spans="5:5">
      <c r="E355" s="67"/>
    </row>
    <row r="356" spans="5:5">
      <c r="E356" s="67"/>
    </row>
    <row r="357" spans="5:5">
      <c r="E357" s="67"/>
    </row>
  </sheetData>
  <mergeCells count="4">
    <mergeCell ref="A5:C5"/>
    <mergeCell ref="A11:A12"/>
    <mergeCell ref="A121:B121"/>
    <mergeCell ref="A6:C6"/>
  </mergeCells>
  <hyperlinks>
    <hyperlink ref="B94" r:id="rId1" display="consultantplus://offline/ref=988EC015ECBBF128B41797C3F93EFEE418A639455C871F0F56FDEF5480375203D55CBFEB8F11FA2C863F8EB8F7B01CF71C7C854735E60A15i2XAK"/>
    <hyperlink ref="B96" r:id="rId2" display="consultantplus://offline/ref=A5C545EE8C1C93B0B058E1FFE19DF454C219EB0B98198F2DC0D7B691EFFF64CC26DC8ECE4D9F7B181B1727911B979A94C0CB426D4AE9j9HFG"/>
    <hyperlink ref="B89" r:id="rId3" display="consultantplus://offline/ref=D42EAC7BD398020209D35F6AF6672FBA6F13F77B84F225875A8095FA102A9B2D8E358CD609751112B9E7A4869E64DFF883BAA8D38BAB06D8YDV9M"/>
    <hyperlink ref="B90" r:id="rId4" display="consultantplus://offline/ref=D42EAC7BD398020209D35F6AF6672FBA6F13F77B84F225875A8095FA102A9B2D8E358CD609751112B9E7A4869E64DFF883BAA8D38BAB06D8YDV9M"/>
    <hyperlink ref="B99" r:id="rId5" display="consultantplus://offline/ref=64FC3C9F96C0230A0CECA4E56C028B5E86A06F799E50F1FABBE4A6CFAC6E9A2AB2A69A82FE33DE9CACC0441FC29EF02FFBFA7ABCF960A970JDh7G"/>
  </hyperlinks>
  <pageMargins left="0.70866141732283472" right="0.27559055118110237" top="0.31496062992125984" bottom="0.27559055118110237" header="0.31496062992125984" footer="0.31496062992125984"/>
  <pageSetup paperSize="9" scale="93" orientation="landscape"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vt:lpstr>
      <vt:lpstr>'Приложение 1'!Заголовки_для_печати</vt:lpstr>
      <vt:lpstr>'Приложение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2022-06-09T06:27:34Z</cp:lastPrinted>
  <dcterms:created xsi:type="dcterms:W3CDTF">2022-06-02T05:23:10Z</dcterms:created>
  <dcterms:modified xsi:type="dcterms:W3CDTF">2022-06-23T07:50:45Z</dcterms:modified>
</cp:coreProperties>
</file>