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495" windowWidth="27555" windowHeight="1192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11" i="1" l="1"/>
  <c r="F21" i="1" l="1"/>
  <c r="E21" i="1"/>
  <c r="F16" i="1"/>
  <c r="E16" i="1"/>
  <c r="F11" i="1"/>
  <c r="E10" i="1"/>
  <c r="E9" i="1"/>
  <c r="E8" i="1"/>
  <c r="F7" i="1"/>
  <c r="F24" i="1" l="1"/>
  <c r="E7" i="1"/>
  <c r="E24" i="1" s="1"/>
</calcChain>
</file>

<file path=xl/sharedStrings.xml><?xml version="1.0" encoding="utf-8"?>
<sst xmlns="http://schemas.openxmlformats.org/spreadsheetml/2006/main" count="54" uniqueCount="41">
  <si>
    <t>тыс. рублей</t>
  </si>
  <si>
    <t>№</t>
  </si>
  <si>
    <t>Наименование расходов</t>
  </si>
  <si>
    <t>ГРБС</t>
  </si>
  <si>
    <t>Предложения к уточнению</t>
  </si>
  <si>
    <t>Примечание</t>
  </si>
  <si>
    <t>1.</t>
  </si>
  <si>
    <t>Администрация МГО</t>
  </si>
  <si>
    <t>Управление культуры Администрации МГО</t>
  </si>
  <si>
    <t>?????</t>
  </si>
  <si>
    <t>Управление по физической  культуре и спорту Администрации МГО</t>
  </si>
  <si>
    <t>Приобретение троллейбусов</t>
  </si>
  <si>
    <t xml:space="preserve">Восстановление ФОТ Администрации МГО </t>
  </si>
  <si>
    <t>Субсидии предприятиям автотранспорта по городским, пригородным автобусным маршрутам</t>
  </si>
  <si>
    <t>На ноябрь 2021 года</t>
  </si>
  <si>
    <t>???</t>
  </si>
  <si>
    <t xml:space="preserve">Субсидии предприятиям электротранспорта </t>
  </si>
  <si>
    <t>Приобретение муниципального имущества</t>
  </si>
  <si>
    <t>Благоустройство дворовых и общегородских территорий Миасского городского округа (детские, спортивные городки, асфальтирование, ограждение, лестницы и т.д.)</t>
  </si>
  <si>
    <t>Проводятся работы по благоустройству общегородских территорий</t>
  </si>
  <si>
    <t>Прочие</t>
  </si>
  <si>
    <t xml:space="preserve">Восстановление ассигнований на взносы на кап.ремонт </t>
  </si>
  <si>
    <t>Приобретение и установка окон</t>
  </si>
  <si>
    <t>Установка окон в филиале библиотеки № 15, ул. Орловская, 34</t>
  </si>
  <si>
    <t>Премии к грамоте Главы Округа</t>
  </si>
  <si>
    <t>Для поощрения к Дню города</t>
  </si>
  <si>
    <t>ИТОГО</t>
  </si>
  <si>
    <t>Приложение 3 к реестру</t>
  </si>
  <si>
    <t>ЖКХ и транспорт</t>
  </si>
  <si>
    <t>Текущее содержание учереждений</t>
  </si>
  <si>
    <t>Доп. потребность на 4 ставки педагога ДШИ и  на 10 ставок специалистов культуры  (приняты с 01.01.2021г.)</t>
  </si>
  <si>
    <t>50% от потребности на дополнительные ставки, в т.ч. : СШОР Старт  - 10 ставок вспомогат.персонала; СШФ Миасс-Торпедо - 1 ставка тренера, 5 ставок вспомогат.персонала; СШ по адаптивным видам спорта - 1 ставка  водителя;  СШОР 4 - 1ставка вспомогат.персонала и 1 ставка заместителя руководителя УФКиС. Общая сумма потребности при принятии специалистов с 01.09.2021г. составляет 1649,6 тыс.рублей</t>
  </si>
  <si>
    <t>Управление образования Администрации МГО</t>
  </si>
  <si>
    <t>На приобретение канцелярских товаров МКОУ "ООШ №60"  - 2,6 тыс. рублей; на выплату заработной платы по договору подряда для МКОУ "СОШ №9" - 1,1 тыс. рублей; пожертвование  для МКОУ "СОШ №7" на награждение выпускников, закончивших школу с отличием - 15,0 тыс. рублей</t>
  </si>
  <si>
    <t>На приобретение канцелярских товаров МКУ "Финансово-хозяйственный комплекс" - 15,4 тыс. рублей; пожертвование на приобретение подарочной (сувенирной) продукции для награждения победителей в городских творческих конкурсах - 10,0 тыс. рублей</t>
  </si>
  <si>
    <t>На оплату за  отопление и технологические нужды МКУ "Спортивная школа по адаптивным видам спорта" - 11,0 тыс. рублей</t>
  </si>
  <si>
    <t>Приобретение котла для котельной Миасс-2</t>
  </si>
  <si>
    <t>Увеличение Фонда оплаты труда (ФОТ)</t>
  </si>
  <si>
    <t>Дополнительные ставки  в пределах лимита ФОТ, согласованного в МФ ЧО</t>
  </si>
  <si>
    <t>Текущие расходы за счет средств, полученных от оказания платных услуг, сдачи металлолома, использования имущества и пожертвования от физических и юридических лиц</t>
  </si>
  <si>
    <t xml:space="preserve">Распределение дополнительных доходов                                                                                (без учета изменений объема межбюджетных трансфертов)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</si>
</sst>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0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i/>
      <sz val="13"/>
      <color theme="1"/>
      <name val="Times New Roman"/>
      <family val="1"/>
      <charset val="204"/>
    </font>
    <font>
      <sz val="13"/>
      <name val="Times New Roman"/>
      <family val="1"/>
      <charset val="204"/>
    </font>
    <font>
      <sz val="13"/>
      <color theme="1"/>
      <name val="Calibri"/>
      <family val="2"/>
      <charset val="204"/>
      <scheme val="minor"/>
    </font>
    <font>
      <sz val="12"/>
      <color rgb="FFFF0000"/>
      <name val="Times New Roman"/>
      <family val="1"/>
      <charset val="204"/>
    </font>
    <font>
      <i/>
      <sz val="10"/>
      <color rgb="FFFF000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justify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justify" vertical="center"/>
    </xf>
    <xf numFmtId="0" fontId="4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justify" vertical="center"/>
    </xf>
    <xf numFmtId="0" fontId="3" fillId="0" borderId="1" xfId="0" applyFont="1" applyBorder="1" applyAlignment="1">
      <alignment horizontal="left" vertical="center"/>
    </xf>
    <xf numFmtId="164" fontId="3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justify" vertical="center" wrapText="1"/>
    </xf>
    <xf numFmtId="0" fontId="2" fillId="0" borderId="1" xfId="0" applyFont="1" applyFill="1" applyBorder="1" applyAlignment="1">
      <alignment horizontal="justify" vertical="center" wrapText="1"/>
    </xf>
    <xf numFmtId="0" fontId="2" fillId="0" borderId="1" xfId="0" applyFont="1" applyBorder="1" applyAlignment="1">
      <alignment horizontal="justify" vertical="center" wrapText="1"/>
    </xf>
    <xf numFmtId="164" fontId="2" fillId="0" borderId="1" xfId="0" applyNumberFormat="1" applyFont="1" applyBorder="1" applyAlignment="1">
      <alignment horizontal="center" vertical="center"/>
    </xf>
    <xf numFmtId="2" fontId="5" fillId="0" borderId="1" xfId="0" applyNumberFormat="1" applyFont="1" applyFill="1" applyBorder="1" applyAlignment="1">
      <alignment horizontal="justify" vertical="center" wrapText="1"/>
    </xf>
    <xf numFmtId="0" fontId="3" fillId="0" borderId="1" xfId="0" applyFont="1" applyBorder="1" applyAlignment="1">
      <alignment horizontal="justify" vertical="center" wrapText="1"/>
    </xf>
    <xf numFmtId="164" fontId="3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justify" vertical="center"/>
    </xf>
    <xf numFmtId="0" fontId="2" fillId="0" borderId="1" xfId="0" applyFont="1" applyBorder="1" applyAlignment="1">
      <alignment horizontal="justify" vertical="center"/>
    </xf>
    <xf numFmtId="164" fontId="2" fillId="0" borderId="3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/>
    </xf>
    <xf numFmtId="164" fontId="2" fillId="2" borderId="3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/>
    </xf>
    <xf numFmtId="164" fontId="1" fillId="0" borderId="0" xfId="0" applyNumberFormat="1" applyFont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justify" vertical="center"/>
    </xf>
    <xf numFmtId="4" fontId="7" fillId="0" borderId="0" xfId="0" applyNumberFormat="1" applyFont="1" applyFill="1" applyBorder="1" applyAlignment="1">
      <alignment horizontal="center" vertical="center"/>
    </xf>
    <xf numFmtId="164" fontId="8" fillId="0" borderId="0" xfId="0" applyNumberFormat="1" applyFont="1" applyBorder="1" applyAlignment="1">
      <alignment horizontal="justify" vertical="center"/>
    </xf>
    <xf numFmtId="0" fontId="9" fillId="0" borderId="0" xfId="0" applyFont="1" applyAlignment="1">
      <alignment horizontal="justify" vertical="center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Fill="1" applyBorder="1" applyAlignment="1">
      <alignment horizontal="justify" vertical="center" wrapText="1"/>
    </xf>
    <xf numFmtId="0" fontId="0" fillId="0" borderId="4" xfId="0" applyBorder="1" applyAlignment="1">
      <alignment horizontal="justify" vertical="center" wrapText="1"/>
    </xf>
    <xf numFmtId="0" fontId="0" fillId="0" borderId="3" xfId="0" applyBorder="1" applyAlignment="1">
      <alignment horizontal="justify" vertical="center" wrapText="1"/>
    </xf>
    <xf numFmtId="0" fontId="6" fillId="0" borderId="3" xfId="0" applyFont="1" applyBorder="1" applyAlignment="1">
      <alignment horizontal="justify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25"/>
  <sheetViews>
    <sheetView tabSelected="1" topLeftCell="A16" workbookViewId="0">
      <selection activeCell="J5" sqref="J5"/>
    </sheetView>
  </sheetViews>
  <sheetFormatPr defaultColWidth="9.140625" defaultRowHeight="15.75" x14ac:dyDescent="0.25"/>
  <cols>
    <col min="1" max="1" width="1.5703125" style="3" customWidth="1"/>
    <col min="2" max="2" width="5.7109375" style="1" customWidth="1"/>
    <col min="3" max="3" width="49.140625" style="2" customWidth="1"/>
    <col min="4" max="4" width="26.42578125" style="2" customWidth="1"/>
    <col min="5" max="5" width="15.28515625" style="1" customWidth="1"/>
    <col min="6" max="6" width="14.140625" style="1" hidden="1" customWidth="1"/>
    <col min="7" max="7" width="57.28515625" style="32" customWidth="1"/>
    <col min="8" max="8" width="9.140625" style="3" hidden="1" customWidth="1"/>
    <col min="9" max="9" width="9.140625" style="3"/>
    <col min="10" max="10" width="17.42578125" style="3" customWidth="1"/>
    <col min="11" max="16384" width="9.140625" style="3"/>
  </cols>
  <sheetData>
    <row r="1" spans="2:8" x14ac:dyDescent="0.25">
      <c r="F1" s="38"/>
      <c r="G1" s="38"/>
    </row>
    <row r="2" spans="2:8" x14ac:dyDescent="0.25">
      <c r="F2" s="39" t="s">
        <v>27</v>
      </c>
      <c r="G2" s="39"/>
    </row>
    <row r="3" spans="2:8" x14ac:dyDescent="0.25">
      <c r="F3" s="38"/>
      <c r="G3" s="38"/>
    </row>
    <row r="4" spans="2:8" ht="39.75" customHeight="1" x14ac:dyDescent="0.25">
      <c r="B4" s="4"/>
      <c r="C4" s="40" t="s">
        <v>40</v>
      </c>
      <c r="D4" s="40"/>
      <c r="E4" s="41"/>
      <c r="F4" s="5"/>
      <c r="G4" s="6"/>
    </row>
    <row r="5" spans="2:8" ht="16.5" x14ac:dyDescent="0.25">
      <c r="B5" s="4"/>
      <c r="C5" s="6"/>
      <c r="D5" s="6"/>
      <c r="E5" s="4"/>
      <c r="F5" s="4"/>
      <c r="G5" s="7" t="s">
        <v>0</v>
      </c>
    </row>
    <row r="6" spans="2:8" ht="49.5" x14ac:dyDescent="0.25">
      <c r="B6" s="8" t="s">
        <v>1</v>
      </c>
      <c r="C6" s="8" t="s">
        <v>2</v>
      </c>
      <c r="D6" s="8" t="s">
        <v>3</v>
      </c>
      <c r="E6" s="9" t="s">
        <v>4</v>
      </c>
      <c r="F6" s="9" t="s">
        <v>4</v>
      </c>
      <c r="G6" s="9" t="s">
        <v>5</v>
      </c>
    </row>
    <row r="7" spans="2:8" ht="16.5" x14ac:dyDescent="0.25">
      <c r="B7" s="10" t="s">
        <v>6</v>
      </c>
      <c r="C7" s="11" t="s">
        <v>37</v>
      </c>
      <c r="D7" s="12"/>
      <c r="E7" s="13">
        <f>SUM(E8:E10)</f>
        <v>30746.85</v>
      </c>
      <c r="F7" s="13">
        <f>SUM(F8:F10)</f>
        <v>26138.3</v>
      </c>
      <c r="G7" s="14"/>
    </row>
    <row r="8" spans="2:8" ht="59.25" customHeight="1" x14ac:dyDescent="0.25">
      <c r="B8" s="8"/>
      <c r="C8" s="34" t="s">
        <v>38</v>
      </c>
      <c r="D8" s="15" t="s">
        <v>8</v>
      </c>
      <c r="E8" s="17">
        <f>7227.1-605</f>
        <v>6622.1</v>
      </c>
      <c r="F8" s="17"/>
      <c r="G8" s="18" t="s">
        <v>30</v>
      </c>
      <c r="H8" s="3" t="s">
        <v>9</v>
      </c>
    </row>
    <row r="9" spans="2:8" ht="175.5" customHeight="1" x14ac:dyDescent="0.25">
      <c r="B9" s="8"/>
      <c r="C9" s="37"/>
      <c r="D9" s="15" t="s">
        <v>10</v>
      </c>
      <c r="E9" s="17">
        <f>1649.5/2</f>
        <v>824.75</v>
      </c>
      <c r="F9" s="17"/>
      <c r="G9" s="15" t="s">
        <v>31</v>
      </c>
    </row>
    <row r="10" spans="2:8" ht="16.5" x14ac:dyDescent="0.25">
      <c r="B10" s="8"/>
      <c r="C10" s="15" t="s">
        <v>11</v>
      </c>
      <c r="D10" s="16" t="s">
        <v>7</v>
      </c>
      <c r="E10" s="17">
        <f>26138.3-2838.3</f>
        <v>23300</v>
      </c>
      <c r="F10" s="17">
        <v>26138.3</v>
      </c>
      <c r="G10" s="15" t="s">
        <v>12</v>
      </c>
    </row>
    <row r="11" spans="2:8" ht="16.5" x14ac:dyDescent="0.25">
      <c r="B11" s="10">
        <v>2</v>
      </c>
      <c r="C11" s="19" t="s">
        <v>29</v>
      </c>
      <c r="D11" s="16"/>
      <c r="E11" s="20">
        <f>SUM(E12:E15)</f>
        <v>218.79999999999998</v>
      </c>
      <c r="F11" s="20">
        <f>SUM(F12:F12)</f>
        <v>0</v>
      </c>
      <c r="G11" s="21"/>
    </row>
    <row r="12" spans="2:8" ht="40.5" customHeight="1" x14ac:dyDescent="0.25">
      <c r="B12" s="8"/>
      <c r="C12" s="15" t="s">
        <v>22</v>
      </c>
      <c r="D12" s="15" t="s">
        <v>8</v>
      </c>
      <c r="E12" s="24">
        <v>163.69999999999999</v>
      </c>
      <c r="F12" s="17"/>
      <c r="G12" s="15" t="s">
        <v>23</v>
      </c>
    </row>
    <row r="13" spans="2:8" ht="113.25" customHeight="1" x14ac:dyDescent="0.25">
      <c r="B13" s="8"/>
      <c r="C13" s="34" t="s">
        <v>39</v>
      </c>
      <c r="D13" s="15" t="s">
        <v>32</v>
      </c>
      <c r="E13" s="24">
        <v>18.7</v>
      </c>
      <c r="F13" s="17"/>
      <c r="G13" s="15" t="s">
        <v>33</v>
      </c>
    </row>
    <row r="14" spans="2:8" ht="99" x14ac:dyDescent="0.25">
      <c r="B14" s="8"/>
      <c r="C14" s="35"/>
      <c r="D14" s="15" t="s">
        <v>8</v>
      </c>
      <c r="E14" s="24">
        <v>25.4</v>
      </c>
      <c r="F14" s="17"/>
      <c r="G14" s="15" t="s">
        <v>34</v>
      </c>
    </row>
    <row r="15" spans="2:8" ht="66" x14ac:dyDescent="0.25">
      <c r="B15" s="8"/>
      <c r="C15" s="36"/>
      <c r="D15" s="15" t="s">
        <v>10</v>
      </c>
      <c r="E15" s="24">
        <v>11</v>
      </c>
      <c r="F15" s="17"/>
      <c r="G15" s="15" t="s">
        <v>35</v>
      </c>
    </row>
    <row r="16" spans="2:8" ht="16.5" x14ac:dyDescent="0.25">
      <c r="B16" s="10">
        <v>3</v>
      </c>
      <c r="C16" s="19" t="s">
        <v>28</v>
      </c>
      <c r="D16" s="16"/>
      <c r="E16" s="20">
        <f>SUM(E17:E20)</f>
        <v>13597.7</v>
      </c>
      <c r="F16" s="20">
        <f>SUM(F17:F20)</f>
        <v>0</v>
      </c>
      <c r="G16" s="21"/>
    </row>
    <row r="17" spans="2:10" ht="59.25" customHeight="1" x14ac:dyDescent="0.25">
      <c r="B17" s="8"/>
      <c r="C17" s="33" t="s">
        <v>13</v>
      </c>
      <c r="D17" s="16" t="s">
        <v>7</v>
      </c>
      <c r="E17" s="23">
        <v>4706.1000000000004</v>
      </c>
      <c r="F17" s="17"/>
      <c r="G17" s="16" t="s">
        <v>14</v>
      </c>
      <c r="H17" s="3" t="s">
        <v>15</v>
      </c>
    </row>
    <row r="18" spans="2:10" ht="27" customHeight="1" x14ac:dyDescent="0.25">
      <c r="B18" s="8"/>
      <c r="C18" s="15" t="s">
        <v>16</v>
      </c>
      <c r="D18" s="16" t="s">
        <v>7</v>
      </c>
      <c r="E18" s="23">
        <v>6247.9</v>
      </c>
      <c r="F18" s="24"/>
      <c r="G18" s="16" t="s">
        <v>14</v>
      </c>
      <c r="H18" s="3" t="s">
        <v>15</v>
      </c>
    </row>
    <row r="19" spans="2:10" ht="25.5" customHeight="1" x14ac:dyDescent="0.25">
      <c r="B19" s="8"/>
      <c r="C19" s="15" t="s">
        <v>17</v>
      </c>
      <c r="D19" s="16" t="s">
        <v>7</v>
      </c>
      <c r="E19" s="25">
        <v>2050</v>
      </c>
      <c r="F19" s="17"/>
      <c r="G19" s="22" t="s">
        <v>36</v>
      </c>
    </row>
    <row r="20" spans="2:10" ht="93.75" customHeight="1" x14ac:dyDescent="0.25">
      <c r="B20" s="8"/>
      <c r="C20" s="15" t="s">
        <v>18</v>
      </c>
      <c r="D20" s="16" t="s">
        <v>7</v>
      </c>
      <c r="E20" s="26">
        <v>593.70000000000005</v>
      </c>
      <c r="F20" s="17"/>
      <c r="G20" s="16" t="s">
        <v>19</v>
      </c>
    </row>
    <row r="21" spans="2:10" ht="16.5" x14ac:dyDescent="0.25">
      <c r="B21" s="10">
        <v>4</v>
      </c>
      <c r="C21" s="19" t="s">
        <v>20</v>
      </c>
      <c r="D21" s="19"/>
      <c r="E21" s="20">
        <f>SUM(E22:E23)</f>
        <v>1100</v>
      </c>
      <c r="F21" s="20">
        <f>SUM(F22:F23)</f>
        <v>1600</v>
      </c>
      <c r="G21" s="21"/>
    </row>
    <row r="22" spans="2:10" ht="33" x14ac:dyDescent="0.25">
      <c r="B22" s="8"/>
      <c r="C22" s="15" t="s">
        <v>11</v>
      </c>
      <c r="D22" s="16" t="s">
        <v>7</v>
      </c>
      <c r="E22" s="24">
        <v>1000</v>
      </c>
      <c r="F22" s="17">
        <v>1500</v>
      </c>
      <c r="G22" s="15" t="s">
        <v>21</v>
      </c>
    </row>
    <row r="23" spans="2:10" ht="32.25" customHeight="1" x14ac:dyDescent="0.25">
      <c r="B23" s="8"/>
      <c r="C23" s="16" t="s">
        <v>24</v>
      </c>
      <c r="D23" s="16" t="s">
        <v>7</v>
      </c>
      <c r="E23" s="17">
        <v>100</v>
      </c>
      <c r="F23" s="17">
        <v>100</v>
      </c>
      <c r="G23" s="16" t="s">
        <v>25</v>
      </c>
    </row>
    <row r="24" spans="2:10" ht="16.5" x14ac:dyDescent="0.25">
      <c r="B24" s="8"/>
      <c r="C24" s="11" t="s">
        <v>26</v>
      </c>
      <c r="D24" s="10"/>
      <c r="E24" s="20">
        <f>SUM(E21+E16+E11+E7)</f>
        <v>45663.35</v>
      </c>
      <c r="F24" s="20" t="e">
        <f>SUM(F21+F16+F11+F7)+#REF!</f>
        <v>#REF!</v>
      </c>
      <c r="G24" s="21"/>
      <c r="J24" s="27"/>
    </row>
    <row r="25" spans="2:10" x14ac:dyDescent="0.25">
      <c r="B25" s="28"/>
      <c r="C25" s="29"/>
      <c r="D25" s="29"/>
      <c r="E25" s="30"/>
      <c r="F25" s="30"/>
      <c r="G25" s="31"/>
    </row>
  </sheetData>
  <mergeCells count="6">
    <mergeCell ref="C13:C15"/>
    <mergeCell ref="C8:C9"/>
    <mergeCell ref="F1:G1"/>
    <mergeCell ref="F2:G2"/>
    <mergeCell ref="F3:G3"/>
    <mergeCell ref="C4:E4"/>
  </mergeCells>
  <pageMargins left="0.9055118110236221" right="0.31496062992125984" top="0.74803149606299213" bottom="0.74803149606299213" header="0.31496062992125984" footer="0.31496062992125984"/>
  <pageSetup paperSize="9" scale="5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Мария Молчанова</dc:creator>
  <cp:lastModifiedBy>Мария Молчанова</cp:lastModifiedBy>
  <cp:lastPrinted>2021-08-12T10:37:11Z</cp:lastPrinted>
  <dcterms:created xsi:type="dcterms:W3CDTF">2021-08-09T05:03:38Z</dcterms:created>
  <dcterms:modified xsi:type="dcterms:W3CDTF">2021-08-12T13:07:36Z</dcterms:modified>
</cp:coreProperties>
</file>