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Перечень ГАД февраль" sheetId="5" r:id="rId1"/>
    <sheet name="ГАИ 2020 февраль" sheetId="6" r:id="rId2"/>
    <sheet name="Доходы ут. февраль" sheetId="4" r:id="rId3"/>
    <sheet name="Лист1" sheetId="1" r:id="rId4"/>
    <sheet name="Лист2" sheetId="2" r:id="rId5"/>
    <sheet name="Лист3" sheetId="3" r:id="rId6"/>
  </sheets>
  <definedNames>
    <definedName name="_xlnm.Print_Titles" localSheetId="1">'ГАИ 2020 февраль'!$7:$8</definedName>
    <definedName name="_xlnm.Print_Titles" localSheetId="2">'Доходы ут. февраль'!$8:$8</definedName>
    <definedName name="_xlnm.Print_Titles" localSheetId="0">'Перечень ГАД февраль'!$6:$7</definedName>
    <definedName name="_xlnm.Print_Area" localSheetId="1">'ГАИ 2020 февраль'!$A$1:$C$33</definedName>
    <definedName name="_xlnm.Print_Area" localSheetId="2">'Доходы ут. февраль'!$A$1:$E$193</definedName>
    <definedName name="_xlnm.Print_Area" localSheetId="0">'Перечень ГАД февраль'!$A$1:$C$227</definedName>
  </definedNames>
  <calcPr calcId="125725"/>
</workbook>
</file>

<file path=xl/calcChain.xml><?xml version="1.0" encoding="utf-8"?>
<calcChain xmlns="http://schemas.openxmlformats.org/spreadsheetml/2006/main">
  <c r="C190" i="4"/>
  <c r="E146"/>
  <c r="D146"/>
  <c r="C146"/>
  <c r="E97"/>
  <c r="D97"/>
  <c r="C97"/>
  <c r="E93"/>
  <c r="D93"/>
  <c r="C93"/>
  <c r="E87"/>
  <c r="D87"/>
  <c r="C87"/>
  <c r="E77"/>
  <c r="D77"/>
  <c r="C77"/>
  <c r="E70"/>
  <c r="D70"/>
  <c r="C70"/>
  <c r="E68"/>
  <c r="D68"/>
  <c r="C68"/>
  <c r="E66"/>
  <c r="D66"/>
  <c r="C66"/>
  <c r="E59"/>
  <c r="D59"/>
  <c r="C59"/>
  <c r="E53"/>
  <c r="D53"/>
  <c r="C53"/>
  <c r="E45"/>
  <c r="D45"/>
  <c r="C45"/>
  <c r="E35"/>
  <c r="D35"/>
  <c r="C35"/>
  <c r="E32"/>
  <c r="D32"/>
  <c r="C32"/>
  <c r="E22"/>
  <c r="E21" s="1"/>
  <c r="D22"/>
  <c r="C22"/>
  <c r="C21"/>
  <c r="E16"/>
  <c r="D16"/>
  <c r="C16"/>
  <c r="E11"/>
  <c r="E9" s="1"/>
  <c r="D11"/>
  <c r="D10" s="1"/>
  <c r="C11"/>
  <c r="D65" l="1"/>
  <c r="D58" s="1"/>
  <c r="E65"/>
  <c r="E58" s="1"/>
  <c r="E90" s="1"/>
  <c r="C65"/>
  <c r="C58" s="1"/>
  <c r="C90" s="1"/>
  <c r="D9"/>
  <c r="D90"/>
  <c r="E10"/>
  <c r="C192"/>
  <c r="C9"/>
  <c r="D92"/>
  <c r="C10"/>
  <c r="D21"/>
  <c r="E192"/>
  <c r="D192"/>
  <c r="C92"/>
  <c r="E92"/>
  <c r="C30"/>
  <c r="D30"/>
  <c r="E30"/>
  <c r="C44" l="1"/>
  <c r="C91" s="1"/>
  <c r="D44"/>
  <c r="E44"/>
  <c r="E91" l="1"/>
  <c r="E193" s="1"/>
  <c r="C193"/>
  <c r="D91"/>
  <c r="D193" l="1"/>
</calcChain>
</file>

<file path=xl/sharedStrings.xml><?xml version="1.0" encoding="utf-8"?>
<sst xmlns="http://schemas.openxmlformats.org/spreadsheetml/2006/main" count="895" uniqueCount="728">
  <si>
    <t>к  решению Собрания депутатов</t>
  </si>
  <si>
    <t>Миасского городского округа</t>
  </si>
  <si>
    <t>Объем бюджета Миасского городского округа по доходам на 2020 год и на плановый период 2021-2022 годов.</t>
  </si>
  <si>
    <t>Коды бюджетной классификации</t>
  </si>
  <si>
    <t>Наименование доходов</t>
  </si>
  <si>
    <t xml:space="preserve">Сумма на 2022 год </t>
  </si>
  <si>
    <t xml:space="preserve"> 000 101 02000 01 0000 110</t>
  </si>
  <si>
    <t xml:space="preserve"> 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</si>
  <si>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</si>
  <si>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</si>
  <si>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 от долевого участия в деятельности организаций, полученных в виде дивидендов физическими лицами, являющимися налоговыми резидентами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</si>
  <si>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</si>
  <si>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</si>
  <si>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</si>
  <si>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</si>
  <si>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</si>
  <si>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</si>
  <si>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100 1 03 02000 01 0000 110</t>
  </si>
  <si>
    <t>Акцизы по подакцизным товарам (продукции), производимым на территории Российской Федерации</t>
  </si>
  <si>
    <t>100 1 03 02231 01 0000 110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</si>
  <si>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</si>
  <si>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100 1 03 02241 01 0000 110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</si>
  <si>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</si>
  <si>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100 1 03 02251 01 0000 110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</si>
  <si>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</si>
  <si>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</si>
  <si>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</si>
  <si>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000 105 00000 00 0000 000</t>
  </si>
  <si>
    <t>Налоги  на  совокупный  доход</t>
  </si>
  <si>
    <t xml:space="preserve">182 105 01000 01 0000 110   </t>
  </si>
  <si>
    <t>Налог, взимаемый в связи с применением упрощенной системы налогообложения, зачисляемый в бюджеты городских округов</t>
  </si>
  <si>
    <t>182 1 05 01011 01 0000 110</t>
  </si>
  <si>
    <t>Налог, взимаемый с налогоплательщиков, выбравших в качестве объекта налогообложения  доходы</t>
  </si>
  <si>
    <t>182 1 05 01012 01 0000 110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</si>
  <si>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</si>
  <si>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182 1 05 01021 01 0000 110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</si>
  <si>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</si>
  <si>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182 1 05 01050 01 0000 110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</si>
  <si>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</si>
  <si>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182 105 02010 02 0000 110   </t>
  </si>
  <si>
    <t>Единый налог на вмененный доход для отдельных видов деятельности</t>
  </si>
  <si>
    <t>182 105 03010 01 0000 110</t>
  </si>
  <si>
    <t>Единый сельскохозяйственный налог</t>
  </si>
  <si>
    <t>182 105 04010 02 0000 110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</si>
  <si>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</si>
  <si>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000 106 00000 00 0000 000</t>
  </si>
  <si>
    <t>Налоги  на  имущество</t>
  </si>
  <si>
    <t>182 106 01020 04 0000 110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</si>
  <si>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</si>
  <si>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182 106 06000 00 0000 110</t>
  </si>
  <si>
    <t>Земельный налог, в т.ч.:</t>
  </si>
  <si>
    <t>182 106 06032 04 0000 110</t>
  </si>
  <si>
    <t>Земельный налог с организаций, обладающих земельным участком, расположенным в границах городских округов</t>
  </si>
  <si>
    <t>182 106 06042 04 0000 110</t>
  </si>
  <si>
    <t>Земельный налог с физических лиц,   обладающих земельным участком, расположенным в границах городских округов</t>
  </si>
  <si>
    <t>000 108 00000 00 0000 000</t>
  </si>
  <si>
    <t>Государственная  пошлина</t>
  </si>
  <si>
    <t>182 108 03010 01 0000 110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</si>
  <si>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</si>
  <si>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188 108 06000 01 0000 000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</si>
  <si>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</si>
  <si>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182 108 07010 01 0000 110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</si>
  <si>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</si>
  <si>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321 108 07020 01 0000 110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</si>
  <si>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</si>
  <si>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188 108 07100 01 0000 110</t>
  </si>
  <si>
    <t>Государственная пошлина за выдачу и обмен паспорта гражданина Российской Федерации</t>
  </si>
  <si>
    <t>188 108 07141 01 0000 110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</si>
  <si>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</si>
  <si>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283 108 07150 01 1000 110</t>
  </si>
  <si>
    <t xml:space="preserve">Государственная пошлина за выдачу разрешения на установку рекламной конструкции </t>
  </si>
  <si>
    <t>283 108 07173 01 1000 110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</si>
  <si>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</si>
  <si>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НАЛОГОВЫЕ ДОХОДЫ</t>
  </si>
  <si>
    <t>000 111 00000 00 0000 000</t>
  </si>
  <si>
    <t>Доходы от использования имущества, находящегося в государственной и муниципальной собственности</t>
  </si>
  <si>
    <t>283 111 05012 04 0000 120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</si>
  <si>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</si>
  <si>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283 111 05024 04 0000 120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</si>
  <si>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</si>
  <si>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283 111 05034 04 0000 120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</si>
  <si>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</si>
  <si>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288 111 05034 04 0000 120</t>
  </si>
  <si>
    <t>283 111 05074 04 0000 120</t>
  </si>
  <si>
    <t>Доходы от сдачи в аренду имущества, составляющего казну городских округов (за исключением земельных участков)</t>
  </si>
  <si>
    <t>283 111 07014 04 0000 120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</si>
  <si>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</si>
  <si>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283 111 09044 04 0000 120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</si>
  <si>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</si>
  <si>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000 112 01000 01 0000 120</t>
  </si>
  <si>
    <t>Плата за негативное воздействие на окружающую среду</t>
  </si>
  <si>
    <t>048 112 01010 01 6000 120</t>
  </si>
  <si>
    <t>Плата за выбросы загрязняющих веществ в атмосферный воздух стационарными объектами</t>
  </si>
  <si>
    <t>048 112 01030 01 6000 120</t>
  </si>
  <si>
    <t>Плата за сбросы загрязняющих веществ в водные объекты</t>
  </si>
  <si>
    <t>048 112 01041 01 6000 120</t>
  </si>
  <si>
    <t>Плата за размещение отходов производства</t>
  </si>
  <si>
    <t>048 112 01042 01 6000 120</t>
  </si>
  <si>
    <t>Плата за размещение твердых коммунальных отходов</t>
  </si>
  <si>
    <t>000 113 00000 00 0000 000</t>
  </si>
  <si>
    <t>Доходы от оказания платных услуг (работ) и компенсации затрат государства</t>
  </si>
  <si>
    <t>000 113 01994 04 0000 130</t>
  </si>
  <si>
    <t>Прочие доходы от оказания платных услуг (работ) получателями средств бюджетов городских округов</t>
  </si>
  <si>
    <t>283 113 01994 04 0000 130</t>
  </si>
  <si>
    <t>285 113 01994 04 0000 130</t>
  </si>
  <si>
    <t>288 113 01994 04 0000 130</t>
  </si>
  <si>
    <t>288 113 01994 04 0010 130</t>
  </si>
  <si>
    <t>Прочие доходы от оказания платных услуг (работ) получателями средств бюджетов городских округов (поступление средств по родительской плате за содержание детей в муниципальных казенных дошкольных образовательных учрежениях)</t>
  </si>
  <si>
    <t>289 113 01994 04 0000 130</t>
  </si>
  <si>
    <t>000 113 02000 04 0000 130</t>
  </si>
  <si>
    <t>Прочие доходы от компенсаций затрат государства</t>
  </si>
  <si>
    <t>000 113 02064 04 0000 130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</si>
  <si>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</si>
  <si>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288 113 02064 04 0000 130</t>
  </si>
  <si>
    <t>000 113 02994 04 0000 130</t>
  </si>
  <si>
    <t>285 113 02994 04 0000 130</t>
  </si>
  <si>
    <t>000 114 00000 00 0000  000</t>
  </si>
  <si>
    <t>Доходы от продажи материальных и нематеральных активов</t>
  </si>
  <si>
    <t>285 114 02042 04 0000 440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</si>
  <si>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</si>
  <si>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283 114 02043 04 0000 410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</si>
  <si>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</si>
  <si>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283 114 06012 04 0000 430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</si>
  <si>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</si>
  <si>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283 114 06024 04 0000 430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</si>
  <si>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</si>
  <si>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283 114 06312 04 0000 430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</si>
  <si>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</si>
  <si>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283 114 13040 04 0000 430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</si>
  <si>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</si>
  <si>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 xml:space="preserve"> 000 116 00000 00 0000 000</t>
  </si>
  <si>
    <t>Штрафы, санкции, возмещение ущерба, в т.ч.</t>
  </si>
  <si>
    <t>141 1 16 01061 01 0000 140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</si>
  <si>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судьями федеральных судов, должностными лицами федеральных государственных органов, учреждений, Центрального банка Российской Федерации</t>
  </si>
  <si>
    <t>034 1 16 01074 01 0000 140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</si>
  <si>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</si>
  <si>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321 1 16 01074 01 0000 140</t>
  </si>
  <si>
    <t>321 1 16 01193 01 0000 140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</si>
  <si>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</si>
  <si>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321 1 16 01203 01 0000 140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</si>
  <si>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</si>
  <si>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182 1 16 05160 01 0000 140</t>
  </si>
  <si>
    <t>Штрафы за налоговые правонарушения, установленные Главой 16 Налогового кодекса Российской Федерации</t>
  </si>
  <si>
    <t>283 1 16 07090 04 0000 140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</si>
  <si>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</si>
  <si>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188 1 1610123 01 0000 140</t>
  </si>
  <si>
    <t>009 1 16 11030 01 0000 140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</si>
  <si>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на особо охраняемых природных территориях местного значения</t>
  </si>
  <si>
    <t>000 117 05000 00 0000 180</t>
  </si>
  <si>
    <t>Прочие неналоговые доходы</t>
  </si>
  <si>
    <t>283 117 05000 00 0000 180</t>
  </si>
  <si>
    <t>Администрация МГО</t>
  </si>
  <si>
    <t>285 117 05000 00 0000 180</t>
  </si>
  <si>
    <t>УСЗН Администрации МГО</t>
  </si>
  <si>
    <t>НЕНАЛОГОВЫЕ ДОХОДЫ</t>
  </si>
  <si>
    <t>000 100 00000 00  0000 000</t>
  </si>
  <si>
    <t>НАЛОГОВЫЕ И НЕНАЛОГОВЫЕ ДОХОДЫ</t>
  </si>
  <si>
    <t>000 202 00000 00  0000 000</t>
  </si>
  <si>
    <t>БЕЗВОЗМЕЗДНЫЕ ПОСТУПЛЕНИЯ ОТ ДРУГИХ БЮДЖЕТОВ БЮДЖЕТНОЙ СИСТЕМЫ РОССИЙСКОЙ ФЕДЕРАЦИИ</t>
  </si>
  <si>
    <t>000 202 10000 00 0000 150</t>
  </si>
  <si>
    <t>Дотации бюджетам субъектов Российской Федерации и муниципальных образований</t>
  </si>
  <si>
    <t>284 202 15001 04 0000 150</t>
  </si>
  <si>
    <t>Дотации бюджетам городских округов на выравнивание бюджетной обеспеченности из бюджета субъекта Российской Федерации (поддержки муниципальных районов)</t>
  </si>
  <si>
    <t>284 202 15002 04 0000 150</t>
  </si>
  <si>
    <t xml:space="preserve">Дотации бюджетам городских округов на поддержку мер по обеспечению сбалансированности местных бюджетов </t>
  </si>
  <si>
    <t>284 2 02 15009 04 0000 150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</si>
  <si>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</si>
  <si>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000 202 20000 00 0000 150</t>
  </si>
  <si>
    <t>Субсидии бюджетам бюджетной системы Российской Федерации (межбюджетные субсидии)</t>
  </si>
  <si>
    <t>283 202 20041 04 0000 150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</si>
  <si>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</si>
  <si>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</si>
  <si>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</si>
  <si>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</si>
  <si>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</si>
  <si>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287 202 25081 04 0000 150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</si>
  <si>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</si>
  <si>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288 2 02 25210 04 0000 150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</si>
  <si>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</si>
  <si>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289 202 25519 04 0000 150</t>
  </si>
  <si>
    <t>Субсидии бюджетам городских округов на поддержку отрасли культуры (на укрепление материально-технической базы и оснащение оборудованием детских музыкальных, художественных, хореографических школ и школ искусств)</t>
  </si>
  <si>
    <t>Субсидии бюджетам городских округов на поддержку отрасли культуры (на создание модельных муниципальных библиотек за счет средств областного бюджета )</t>
  </si>
  <si>
    <t xml:space="preserve">287 202 25228 04 0000 150 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</si>
  <si>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</si>
  <si>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288 202 25491 04 0000 150</t>
  </si>
  <si>
    <t>Субсидии бюджетам городских округов на создание новых мест дополнительного образования детей</t>
  </si>
  <si>
    <t>Субсидии бюджетам городских округов на создание новых мест в 
образовательных организациях различных типов для реализации 
дополнительных общеразвивающих программ всех направленностей</t>
  </si>
  <si>
    <t>283 202 25497 04 0000 150</t>
  </si>
  <si>
    <t>Субсидии бюджетам городских округов на реализацию мероприятий по обеспечению жильем молодых семей (на предоставление молодым семьям - участникам подпрограммы  социальных выплат на приобретение жилого помещения эконом-класса или создание объекта индивидуального жилищного строительства эконом-класса  на 2020 год и на плановый период 2021 и 2022 годов)</t>
  </si>
  <si>
    <t xml:space="preserve">283 202 25555 04 0000 150 </t>
  </si>
  <si>
    <t xml:space="preserve"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 </t>
  </si>
  <si>
    <t xml:space="preserve">283 202 25560 04 0000 150 </t>
  </si>
  <si>
    <t>Субсидии бюджетам городских округов на поддержку обустройства мест массового отдыха населения (городских парков)</t>
  </si>
  <si>
    <t>283 202 27112 04 0000 150</t>
  </si>
  <si>
    <t>Субсидии бюджетам городских округов на софинансирование капитальных вложений в объекты муниципальной собственности (на выкуп зданий для размещения общеобразовательных организаций на 2020-20221гг.)</t>
  </si>
  <si>
    <t>Субсидии бюджетам городских округов на софинансирование капитальных вложений в объекты муниципальной собственности (на строительство газопроводов и газовых сетей)</t>
  </si>
  <si>
    <t>283 202 29999 04 0000 150</t>
  </si>
  <si>
    <t>Прочие субсидии бюджетам городских округов (на оснащение 
многофункциональных центров в муниципальных образованиях Челябинской области на 2020 год и на плановый период 2021 и 2022 годов)</t>
  </si>
  <si>
    <t>Прочие субсидии бюджетам городских округов (на проведение работ по описанию местоположения границ населенных пунктов Челябинской области)</t>
  </si>
  <si>
    <t>Прочие субсидии бюджетам городских округов (на рекультивацию земельных участков, нарушенных размещением твердых коммунальных отходов, и ликвидацию объектов накопленного экологического вреда)</t>
  </si>
  <si>
    <t>Субсидии бюджетам городских округов (на софинансирование капитальных вложений в объекты муниципальной собственности на модернизацию, реконструкцию,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 работы)</t>
  </si>
  <si>
    <t>Прочие субсидии бюджетам городских округов (на создание условий для доступного пользования услугами автомобильного и городского наземного электрического транспорта общего пользования)</t>
  </si>
  <si>
    <t>Прочие субсидии бюджетам городских округов на строительство и реконструкцию автомобильных дорог общего пользования местного значения</t>
  </si>
  <si>
    <t>284 202 29999 04 0000 150</t>
  </si>
  <si>
    <t>285 202 29999 04 0000 150</t>
  </si>
  <si>
    <t>287 202 29999 04 0000 150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</si>
  <si>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детьми и подростками)</t>
  </si>
  <si>
    <t>Прочие субсидии бюджетам городских округов (на содержание, развитие и поддержку ведущих команд (клубов) по игровым и техническим видам спорта, участвующих в чемпионатах и первенствах Челябинской области и России)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</si>
  <si>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населением от 6 до 18 лет)</t>
  </si>
  <si>
    <t xml:space="preserve">Прочие субсидии бюджетам городских округов (на оказание  финансовой поддержки  организаций спортивной подготовки по базовым видам спорта) 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</si>
  <si>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поколения)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</si>
  <si>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лицами с ограниченными возможностями здоровья)</t>
  </si>
  <si>
    <t>Прочие субсидии бюджетам городских округов (на строительство, ремонт, реконструкцию и оснащение спортивных объектов, универсальных спортивных площадок, лыжероллерных трасс и троп здоровья в местах массового отдыха населения)</t>
  </si>
  <si>
    <t>Прочие субсидии бюджетам городских округов (на приобретение спортивного инвентаря и оборудования для физкультурно-спортивных организаций)</t>
  </si>
  <si>
    <t>288 202 29999 04 0000 150</t>
  </si>
  <si>
    <t>Прочие субсидии бюджетам городских округов (на организацию отдыха детей в каникулярное время)</t>
  </si>
  <si>
    <t>Прочие субсидии бюджетам городских округов (на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на 2020 год и на плановый период 2021 и 2022 годов)</t>
  </si>
  <si>
    <t>Прочие субсидии бюджетам городских округов (на оборудование пунктов проведения экзаменов государственной итоговой аттестации по образовательным программам среднего общего образования)</t>
  </si>
  <si>
    <t>Прочие субсидии бюджетам городских округов (на проведение капитального ремонта зданий и сооружений муниципальных организаций дополнительного образования)</t>
  </si>
  <si>
    <t>Прочие субсидии бюджетам городских округов (на 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платы)</t>
  </si>
  <si>
    <t>Прочие субсидии местным бюджетам (на организацию и проведение мероприятий с детьми и молодежью)</t>
  </si>
  <si>
    <t>Прочие субсидии бюджетам городских округов на проведение мероприятий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</si>
  <si>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000 202 30000 00 0000 150</t>
  </si>
  <si>
    <t xml:space="preserve">Субвенции бюджетам бюджетной системы Российской Федерации </t>
  </si>
  <si>
    <t>285 202 30013 04 0000 150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</si>
  <si>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</si>
  <si>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285 202 30022 04 0000 150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</si>
  <si>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</si>
  <si>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283 202 30024 04 0000 150</t>
  </si>
  <si>
    <t>Субвенции бюджетам городских округов на выполнение передаваемых полномочий субъектов Российской Федерации
(комплектование, учет, использование и хранение архивных документов, отнесенных к государственной собственности ЧО)</t>
  </si>
  <si>
    <t>Субвенции бюджетам городских округов на выполнение передаваемых полномочий субъектов Российской Федерации
(на организацию проведения на территории ЧО мероприятий по предупреждению и ликвидации болезней животных, их лечению, защите населения от болезней, общих для человека и животных)</t>
  </si>
  <si>
    <t>285 202 30024 04 0000 150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</si>
  <si>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</si>
  <si>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городских округов на выполнение передаваемых полномочий субъектов Российской Федерации
(выплата областного единовременного пособия при рождении ребенка)</t>
  </si>
  <si>
    <t>Субвенции бюджетам городских округов на выполнение передаваемых полномочий субъектов Российской Федерации
(на осуществление мер социальной поддержки граждан, работающих и проживающих в сельских населенных пунктах и рабочих поселках ЧО)</t>
  </si>
  <si>
    <t>Субвенции бюджетам городских округов на выполнение передаваемых полномочий субъектов Российской Федерации
(на организацию и осуществление деятельности по опеке и попечительству)</t>
  </si>
  <si>
    <t>Субвенции бюджетам городских округов на выполнение передаваемых полномочий субъектов Российской Федерации
(на выплату  пособия на ребенка)</t>
  </si>
  <si>
    <t>Субвенции бюджетам городских округов  на осуществление единовременной выплаты в соответствии с Законом Челябинской области «О дополнительных мерах социальной поддержки отдельных категорий граждан в связи с переходом к цифровому телерадиовещанию»</t>
  </si>
  <si>
    <t>Субвенции бюджетам городских округов на выполнение передаваемых полномочий субъектов Российской Федерации (на предоставление адресной  субсидии гражданам в связи с ростом платы за  коммунальные услуги)</t>
  </si>
  <si>
    <t>Субвенции бюджетам городских округов на выполнение передаваемых полномочий субъектов Российской Федерации (на ежемесячные денежные выплаты и возмещение расходов, связанных с проездом к местам захоронения)</t>
  </si>
  <si>
    <t>Субвенции бюджетам городских округов на выполнение передаваемых полномочий субъектов Российской Федерации
(на обеспечение дополнительных мер соцзащиты ветеранов в ЧО)
(компенсация расходов на оплату жилых помещений и коммунальных услуг)</t>
  </si>
  <si>
    <t>Субвенции бюджетам городских округов на выполнение передаваемых полномочий субъектов Российской Федерации
(на обеспечение дополнительных мер соцзащиты ветеранов в ЧО) 
(компенсационные выплаты за пользование услугами связи)</t>
  </si>
  <si>
    <t>Субвенции бюджетам городских округов на выполнение передаваемых полномочий субъектов Российской Федерации
(реализация переданных государственных полномочий по социальному  обслуживанию граждан)</t>
  </si>
  <si>
    <t>288 202 30024 04 0000 150</t>
  </si>
  <si>
    <t>Субвенции бюджетам городских округов на выполнение передаваемых полномочий субъектов Российской Федерации
(на  организацию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адаптации)</t>
  </si>
  <si>
    <t>285 202 30027 04 0000 150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</si>
  <si>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</si>
  <si>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288 202 30029 04 0000 150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</si>
  <si>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</si>
  <si>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283 202 35082 04 0000 150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</si>
  <si>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</si>
  <si>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283 202 35120 04 0000 150
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</si>
  <si>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</si>
  <si>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285 202 35137 04 0000 150</t>
  </si>
  <si>
    <t>Субвенции бюджетам сельских поселений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</si>
  <si>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285 202 35220 04 0000 150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</si>
  <si>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</si>
  <si>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285 202 35250 04 0000 150</t>
  </si>
  <si>
    <t>Субвенции бюджетам городских округов на оплату жилищно-коммунальных услуг отдельным категориям граждан</t>
  </si>
  <si>
    <t>285 202 35280 04 0000 150</t>
  </si>
  <si>
    <t>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</si>
  <si>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285 202 35380 04 0000 150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</si>
  <si>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</si>
  <si>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285 202 35462 04 0000 150 </t>
  </si>
  <si>
    <t>283 202 35930 04 0000 150</t>
  </si>
  <si>
    <t>Субвенции бюджетам городских округов на государственную регистрацию актов гражданского состояния</t>
  </si>
  <si>
    <t>283 202 39999 04 0000 150</t>
  </si>
  <si>
    <t>Прочие субвенции бюджетам городских округов (по установлению необходимости проведения капитального ремонта общего имущества в многоквартирном доме)</t>
  </si>
  <si>
    <t>000 202 40000 00 0000 150</t>
  </si>
  <si>
    <t>Иные межбюджетные трансферты</t>
  </si>
  <si>
    <t>000 204 00000 00 0000 000</t>
  </si>
  <si>
    <t>Безвозмезные поступления от негосударственных организаций</t>
  </si>
  <si>
    <t>000 207 00000 00 0000 000</t>
  </si>
  <si>
    <t>Прочие безвозмездные поступления</t>
  </si>
  <si>
    <t>283 207 04 05004 0000 150</t>
  </si>
  <si>
    <t>Прочие безвозмездные поступления  в бюджеты городских округов</t>
  </si>
  <si>
    <t>000 200 00000 00  0000 000</t>
  </si>
  <si>
    <t>БЕЗВОЗМЕЗДНЫЕ ПОСТУПЛЕНИЯ</t>
  </si>
  <si>
    <t>ВСЕГО ДОХОДОВ</t>
  </si>
  <si>
    <t xml:space="preserve">Перечень 
главных администраторов доходов бюджета Миасского городского округа </t>
  </si>
  <si>
    <t>Код бюджетной классификации Российской Федерации</t>
  </si>
  <si>
    <t>Наименование главного администратора доходов 
бюджета Миасского городского округа, 
кода бюджетной классификации Российской Федерации</t>
  </si>
  <si>
    <t>главного администратора доходов</t>
  </si>
  <si>
    <t>доходов бюджета Миасского городского округа</t>
  </si>
  <si>
    <t>007</t>
  </si>
  <si>
    <t>Контрольно-счетная палата Челябинской области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</si>
  <si>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</si>
  <si>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&lt;1,3&gt;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</si>
  <si>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</si>
  <si>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&lt;1,3&gt;</t>
  </si>
  <si>
    <t>008</t>
  </si>
  <si>
    <t>Министерство сельского хозяйства Челябинской области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</si>
  <si>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</si>
  <si>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&lt;1,3&gt;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</si>
  <si>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</si>
  <si>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&lt;1,3&gt;</t>
  </si>
  <si>
    <t>009</t>
  </si>
  <si>
    <t>Министерство экологии Челябинской области</t>
  </si>
  <si>
    <t>1 16 11030 01 0000 140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</si>
  <si>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на особо охраняемых природных территориях местного значения &lt;3&gt;</t>
  </si>
  <si>
    <t>011</t>
  </si>
  <si>
    <t>Министерство строительства и  инфраструктуры Челябинской области</t>
  </si>
  <si>
    <t>024</t>
  </si>
  <si>
    <t>Главное управление юстиции Челябинской области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</si>
  <si>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</si>
  <si>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&lt;1,3&gt;</t>
  </si>
  <si>
    <t>034</t>
  </si>
  <si>
    <t>Главное контрольное управление Челябинской области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</si>
  <si>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</si>
  <si>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&lt;1,3&gt;</t>
  </si>
  <si>
    <t>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</si>
  <si>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 &lt;1,3&gt;</t>
  </si>
  <si>
    <t>048</t>
  </si>
  <si>
    <t>Управление Федеральной службы по надзору в сфере природопользования по Челябинской области</t>
  </si>
  <si>
    <t>1 12 01000 01 0000 120</t>
  </si>
  <si>
    <t>Плата за негативное воздействие на окружающую среду &lt;1,3&gt;</t>
  </si>
  <si>
    <t>060</t>
  </si>
  <si>
    <t>Федеральная служба по надзору в сфере здравоохранения</t>
  </si>
  <si>
    <t>076</t>
  </si>
  <si>
    <t>Федеральное  агенство по рыболовству</t>
  </si>
  <si>
    <t>081</t>
  </si>
  <si>
    <t>Федеральная служба по ветеринарному и фитосанитарному надзору</t>
  </si>
  <si>
    <t>100</t>
  </si>
  <si>
    <t>Управление Федерального казначейства по Челябинской области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</si>
  <si>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</si>
  <si>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</si>
  <si>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</si>
  <si>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</si>
  <si>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</si>
  <si>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</si>
  <si>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</si>
  <si>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</si>
  <si>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106</t>
  </si>
  <si>
    <t>Уральское межрегиональное управление государственного автодорожного надзора Федеральной службы по надзору в сфере транспорта</t>
  </si>
  <si>
    <t>141</t>
  </si>
  <si>
    <t>Управление Федеральной службы по надзору в сфере защиты прав потребителей и благополучия человека по Челябинской области</t>
  </si>
  <si>
    <t>160</t>
  </si>
  <si>
    <t>Федеральная служба по регулированию алкогольного рынка</t>
  </si>
  <si>
    <t>161</t>
  </si>
  <si>
    <t>Управление Федеральной антимонопольной службы по Челябинской области</t>
  </si>
  <si>
    <t>177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</si>
  <si>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Челябинской области</t>
  </si>
  <si>
    <t>182</t>
  </si>
  <si>
    <t>Управление Федеральной налоговой службы по Челябинской области</t>
  </si>
  <si>
    <t>1 01 02000 01 0000 110</t>
  </si>
  <si>
    <t>Налог на доходы физических лиц &lt;1,3&gt;</t>
  </si>
  <si>
    <t>1 05 01000 00 0000 110</t>
  </si>
  <si>
    <t>Налог, взимаемый в связи с применением упрощенной системы налогообложения &lt;1,3&gt;</t>
  </si>
  <si>
    <t>1 05 02000 02 0000 110</t>
  </si>
  <si>
    <t xml:space="preserve">Единый налог на вмененный доход для отдельных видов деятельности </t>
  </si>
  <si>
    <t>1 05 03000 01 0000 110</t>
  </si>
  <si>
    <t xml:space="preserve">Единый сельскохозяйственный налог </t>
  </si>
  <si>
    <t>1 05 04000 02 0000 110</t>
  </si>
  <si>
    <t>Налог, взимаемый в связи с применением патентной системы налогообложения</t>
  </si>
  <si>
    <t>1 06 01000 00 0000 110</t>
  </si>
  <si>
    <t xml:space="preserve">Налог на имущество физических лиц </t>
  </si>
  <si>
    <t>1 06 06000 00 0000 110</t>
  </si>
  <si>
    <t xml:space="preserve">Земельный налог </t>
  </si>
  <si>
    <t>1 08 03000 01 0000 110</t>
  </si>
  <si>
    <t xml:space="preserve">Государственная пошлина по делам, рассматриваемым в судах общей юрисдикции, мировыми судьями </t>
  </si>
  <si>
    <t>1 08 07010 01 0000 110</t>
  </si>
  <si>
    <t xml:space="preserve"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 </t>
  </si>
  <si>
    <t>1 09 00000 00 0000 000</t>
  </si>
  <si>
    <t xml:space="preserve">Задолженность и перерасчеты по отмененным налогам, сборам и иным обязательным платежам </t>
  </si>
  <si>
    <t>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</si>
  <si>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</si>
  <si>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Главное управление Министерства внутренних дел Российской Федерации по Челябинской области</t>
  </si>
  <si>
    <t>1 08 06000 01 0000 110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</si>
  <si>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&lt;1,3&gt;</t>
  </si>
  <si>
    <t>1 08 07100 01 0000 110</t>
  </si>
  <si>
    <t>Государственная пошлина за выдачу и обмен паспорта гражданина Российской Федерации &lt;1,3&gt;</t>
  </si>
  <si>
    <t>1 08 07141 01 0000 110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</si>
  <si>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&lt;1,3&gt;</t>
  </si>
  <si>
    <t>1 16 10032 04 0000 140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</si>
  <si>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&lt;1,3&gt;</t>
  </si>
  <si>
    <t>Администрация Миасского городского округа</t>
  </si>
  <si>
    <t>1 08 07150 01 0000 110</t>
  </si>
  <si>
    <t>Государственная пошлина за выдачу разрешения на установку рекламной конструкции  &lt;2&gt;</t>
  </si>
  <si>
    <t>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</si>
  <si>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 &lt;2&gt;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</si>
  <si>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</si>
  <si>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</si>
  <si>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1 11 02084 04 0000 120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</si>
  <si>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</si>
  <si>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</si>
  <si>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&lt;2&gt;</t>
  </si>
  <si>
    <t>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</si>
  <si>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&lt;2&gt;</t>
  </si>
  <si>
    <t>1 11 05027 04 0000 120</t>
  </si>
  <si>
    <t>Доходы, получаемые в виде арендной платы за земельные участки, расположенные в полосе отвода автомобильных дорог общего пользования местного значения, находящихся в собственности городских округов &lt;2&gt;</t>
  </si>
  <si>
    <t>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</si>
  <si>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&lt;2&gt;</t>
  </si>
  <si>
    <t>1 11 05074 04 0000 120</t>
  </si>
  <si>
    <t>Доходы от сдачи в аренду имущества, составляющего казну городских округов (за исключением земельных участков) &lt;2&gt;</t>
  </si>
  <si>
    <t>1 11 05092 04 0000 120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</si>
  <si>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 &lt;2&gt;</t>
  </si>
  <si>
    <t>1 11 05312 04 0000 120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</si>
  <si>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 &lt;2&gt;</t>
  </si>
  <si>
    <t>1 11 05324 04 0000 120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</si>
  <si>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 &lt;2&gt;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</si>
  <si>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</si>
  <si>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 &lt;2&gt;</t>
  </si>
  <si>
    <t>1 11 08040 04 0000 120</t>
  </si>
  <si>
    <t xml:space="preserve"> 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</si>
  <si>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</si>
  <si>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</si>
  <si>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</si>
  <si>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&lt;2&gt;</t>
  </si>
  <si>
    <t>1 13 01530 04 0000 130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</si>
  <si>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</si>
  <si>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1 14 01040 04 0000 410</t>
  </si>
  <si>
    <t>Доходы  от продажи квартир, находящихся в собственности городских округов</t>
  </si>
  <si>
    <t>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</si>
  <si>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&lt;2&gt;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</si>
  <si>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</si>
  <si>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</si>
  <si>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1 14 04040 04 0000 420</t>
  </si>
  <si>
    <t>Доходы от продажи нематериальных активов, находящихся в собственности городских округов</t>
  </si>
  <si>
    <t>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</si>
  <si>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 &lt;2&gt;</t>
  </si>
  <si>
    <t>1 14 06024 04 0000 430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</si>
  <si>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 &lt;2&gt;</t>
  </si>
  <si>
    <t>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</si>
  <si>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 &lt;2&gt;</t>
  </si>
  <si>
    <t>1 14 06324 04 0000 430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</si>
  <si>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округов &lt;2&gt;</t>
  </si>
  <si>
    <t>1 14 13040 04 0000 410</t>
  </si>
  <si>
    <t>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</si>
  <si>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&lt;2&gt;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</si>
  <si>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</si>
  <si>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 &lt;2&gt;</t>
  </si>
  <si>
    <t>1 17 05040 04 0000 180</t>
  </si>
  <si>
    <t>Прочие неналоговые доходы бюджетов городских округов &lt;2&gt;</t>
  </si>
  <si>
    <t>2 02 20041 04 0000 150</t>
  </si>
  <si>
    <t>2 02 27112 04 0000 150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</si>
  <si>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</si>
  <si>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2 02 20079 04 0000 150</t>
  </si>
  <si>
    <t>Субсидии бюджетам городских округов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</si>
  <si>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2 02 20298 04 0000 150</t>
  </si>
  <si>
    <t>Субсидии бюджетам городских округов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</si>
  <si>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2 02 20301 04 0000 150</t>
  </si>
  <si>
    <t>Субсидии бюджетам городских округов на обеспечение мероприятий по капитальному ремонту многоквартирных домов за счет средств бюджетов</t>
  </si>
  <si>
    <t>2 02 25027 04 0000 150</t>
  </si>
  <si>
    <t>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</si>
  <si>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</si>
  <si>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</si>
  <si>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2 02 25527 04 0000 150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</si>
  <si>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</si>
  <si>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2 02 25555 04 0000 150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</si>
  <si>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</si>
  <si>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2 02 35082 04 0000 150</t>
  </si>
  <si>
    <t>2 02 35120 04 0000 150</t>
  </si>
  <si>
    <t>2 02 35930 04 0000 150</t>
  </si>
  <si>
    <t>2 19 25064 04 0000 150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</si>
  <si>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городских округов</t>
  </si>
  <si>
    <t>2 19 25555 04 0000 150</t>
  </si>
  <si>
    <t>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</t>
  </si>
  <si>
    <t>Финансовое управление Администрации Миасского городского округа</t>
  </si>
  <si>
    <t>1 11 02032 04 0000 120</t>
  </si>
  <si>
    <t>Доходы от размещения временно свободных средств бюджетов городских округов</t>
  </si>
  <si>
    <t>1 11 03040 04 0000 120</t>
  </si>
  <si>
    <t>Проценты, полученные от предоставления бюджетных кредитов внутри страны за счет средств бюджетов городских округов</t>
  </si>
  <si>
    <t>2 02 15001 04 0000 150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</si>
  <si>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</si>
  <si>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</si>
  <si>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</si>
  <si>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2 02 15009 04 0000 150</t>
  </si>
  <si>
    <t>2 08 04000 04 0000 150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</si>
  <si>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</si>
  <si>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285</t>
  </si>
  <si>
    <t>Управление социальной защиты населения Администрации Миасского городского округа</t>
  </si>
  <si>
    <t>2 02 30013 04 0000 150</t>
  </si>
  <si>
    <t>2 02 30022 04 0000 150</t>
  </si>
  <si>
    <t>2 02 30027 04 0000 150</t>
  </si>
  <si>
    <t>2 02 35084 04 0000 150</t>
  </si>
  <si>
    <t>Субвенции бюджетам городских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</si>
  <si>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2 02 35137 04 0000 150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</si>
  <si>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</si>
  <si>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2 02 35220 04 0000 150</t>
  </si>
  <si>
    <t>2 02 35250 04 0000 150</t>
  </si>
  <si>
    <t>2 02 35280 04 0000 150</t>
  </si>
  <si>
    <t>2 02 35380 04 0000 150</t>
  </si>
  <si>
    <t>2 02 35462 04 0000 150</t>
  </si>
  <si>
    <t>2 19 35137 04 0000 150</t>
  </si>
  <si>
    <t>Возврат остатков субвенций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радиации, из бюджетов городских округов</t>
  </si>
  <si>
    <t>2 19 35220 04 0000 150</t>
  </si>
  <si>
    <t>Возврат остатков субвенций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 из бюджетов городских округов</t>
  </si>
  <si>
    <t>2 19 35250 04 0000 150</t>
  </si>
  <si>
    <t>Возврат остатков субвенций на оплату жилищно-коммунальных услуг отдельным категориям граждан из бюджетов городских округов</t>
  </si>
  <si>
    <t>2 19 35260 04 0000 150</t>
  </si>
  <si>
    <t>Возврат остатков субвенций на выплату единовременного пособия при всех формах устройства детей, лишенных родительского попечения, в семью из бюджетов городских округов</t>
  </si>
  <si>
    <t>2 19 35270 04 0000 150</t>
  </si>
  <si>
    <t>Возврат остатков субвенций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N 81-ФЗ "О государственных пособиях гражданам, имеющим детей" из бюджетов городских округов</t>
  </si>
  <si>
    <t>2 19 35280 04 0000 150</t>
  </si>
  <si>
    <t>Возврат остатков субвенций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N 40-ФЗ "Об обязательном страховании гражданской ответственности владельцев транспортных средств" из бюджетов городских округов</t>
  </si>
  <si>
    <t>2 19 35380 04 0000 150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</si>
  <si>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 из бюджетов городских округов</t>
  </si>
  <si>
    <t>2 19 35462 04 0000 150</t>
  </si>
  <si>
    <t>Возврат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городских округов</t>
  </si>
  <si>
    <t>Управление по физической культуре и спорту Администрации Миасского городского округа</t>
  </si>
  <si>
    <t>2 02 25081 04 0000 150</t>
  </si>
  <si>
    <t xml:space="preserve">2 02 25228 04 0000 150 </t>
  </si>
  <si>
    <t xml:space="preserve"> Управление образования Администрации Миасского городского округа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</si>
  <si>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 муниципальных бюджетных и автономных учреждений)</t>
  </si>
  <si>
    <t>1 13 01994 04 0000 130</t>
  </si>
  <si>
    <t>Прочие доходы от оказания платных услуг (работ) получателями средств бюджетов городских округов &lt;2&gt;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</si>
  <si>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</si>
  <si>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2 02 25097 04 0000 150</t>
  </si>
  <si>
    <t xml:space="preserve">Субсидии бюджетам городских округов на создание в общеобразовательных организациях, расположенных в сельской местности  и малых городах, условий для занятий физической культурой и спортом
</t>
  </si>
  <si>
    <t>2 02 25210 04 0000 150</t>
  </si>
  <si>
    <t xml:space="preserve"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
</t>
  </si>
  <si>
    <t>2 02 25491 04 0000 150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</si>
  <si>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</si>
  <si>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2 02 30021 04 0000 150</t>
  </si>
  <si>
    <t>Субвенции бюджетам городских округов на ежемесячное денежное вознаграждение за классное руководство</t>
  </si>
  <si>
    <t>2 02 30029 04 0000 150</t>
  </si>
  <si>
    <t xml:space="preserve"> Управление культуры Администрации Миасского городского округа</t>
  </si>
  <si>
    <t>2 02 25519 04 0000 150</t>
  </si>
  <si>
    <t>Субсидии бюджетам городских округов на поддержку отрасли культуры</t>
  </si>
  <si>
    <t>Собрание депутатов Миасского городского округа</t>
  </si>
  <si>
    <t>Контрольно-счетная палата Миасского городского округа</t>
  </si>
  <si>
    <t>Управление Министерства юстиции Российской Федерации по Челябинской области</t>
  </si>
  <si>
    <t>Управление Федеральной службы государственной регистрации, кадастра и картографии по Челябинской области</t>
  </si>
  <si>
    <t>1 08 07020 01 0000 110</t>
  </si>
  <si>
    <t>1 13 01031 01 0000 130</t>
  </si>
  <si>
    <t xml:space="preserve">Плата за предоставление сведений из Единого государственного реестра недвижимости
</t>
  </si>
  <si>
    <t>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</si>
  <si>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&lt;1,3&gt;</t>
  </si>
  <si>
    <t>Межрегиональное управление № 92 Федерального медико-биологического агентства</t>
  </si>
  <si>
    <t>Прокуратура Челябинской области</t>
  </si>
  <si>
    <t>Федеральная служба по экологическому, технологическому и атомному надзору</t>
  </si>
  <si>
    <t xml:space="preserve">Иные доходы бюджета Миасского городского округа,
администрирование которых может осуществляться главными администраторами доходов бюджета Миасского городского округа в пределах их компетенции: </t>
  </si>
  <si>
    <t>1 13 01074 04 0000 130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</si>
  <si>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</si>
  <si>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1 13 02064 04 0000 130</t>
  </si>
  <si>
    <t>1 13 02994 04 0000 130</t>
  </si>
  <si>
    <t>Прочие доходы от компенсации затрат бюджетов городских округов</t>
  </si>
  <si>
    <t>1 14 02042 04 0000 410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</si>
  <si>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</si>
  <si>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1 14 02042 04 0000 440</t>
  </si>
  <si>
    <t>1 14 02048 04 0000 410</t>
  </si>
  <si>
    <t>Доходы от реализации недвижимого имущества бюджетных, автономных учреждений, находящегося в собственности городских округов, в части реализации основных средств</t>
  </si>
  <si>
    <t>1 14 03040 04 0000 410</t>
  </si>
  <si>
    <t>Средства от распоряжения и реализации выморочного и иного имущества, обращенного в собственность городских округов (в части реализации основных средств по указанному имуществу)</t>
  </si>
  <si>
    <t>1 14 03040 04 0000 440</t>
  </si>
  <si>
    <t>Средства от распоряжения и реализации выморочного и иного имущества, обращенного в собственность городских округов (в части реализации материальных запасов по указанному имуществу)</t>
  </si>
  <si>
    <t>1 14 06044 04 0000 430</t>
  </si>
  <si>
    <t>Доходы от продажи земельных участков, находящихся в собственности городских округов, находящихся в пользовании бюджетных и автономных учреждений</t>
  </si>
  <si>
    <t>1 16 01053 01 0000 140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</si>
  <si>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прав&lt;1,3&gt;
</t>
  </si>
  <si>
    <t>1 16 01054 01 0000 140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</si>
  <si>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выявленные должностными лицами органов муниципального контроля &lt;3&gt;
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</si>
  <si>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</si>
  <si>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&lt;1,3&gt;</t>
  </si>
  <si>
    <t>1 16 01064 01 0000 140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</si>
  <si>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выявленные должностными лицами органов муниципального контроля &lt;3&gt;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</si>
  <si>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 &lt;3&gt;</t>
  </si>
  <si>
    <t>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</si>
  <si>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&lt;1,3&gt;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</si>
  <si>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&lt;3&gt;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</si>
  <si>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</si>
  <si>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&lt;1,3&gt;</t>
  </si>
  <si>
    <t>1 16 01094 01 0000 140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</si>
  <si>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выявленные должностными лицами органов муниципального контроля &lt;3&gt;</t>
  </si>
  <si>
    <t>1 16 01113 01 0000 140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</si>
  <si>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&lt;1,3&gt;</t>
  </si>
  <si>
    <t>1 16 01114 01 0000 140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</si>
  <si>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выявленные должностными лицами органов муниципального контроля &lt;3&gt;</t>
  </si>
  <si>
    <t>1 16 01134 01 0000 140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</si>
  <si>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выявленные должностными лицами органов муниципального контроля &lt;3&gt;</t>
  </si>
  <si>
    <t>1 16 01144 01 0000 140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</si>
  <si>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выявленные должностными лицами органов муниципального контроля &lt;3&gt; </t>
  </si>
  <si>
    <t>1 16 01154 01 0000 140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</si>
  <si>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 </t>
  </si>
  <si>
    <t>1 16 01194 01 0000 140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</si>
  <si>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 &lt;3&gt;</t>
  </si>
  <si>
    <t>1 16 01204 01 0000 140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</si>
  <si>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выявленные должностными лицами органов муниципального контроля &lt;3&gt;</t>
  </si>
  <si>
    <t>1 16 02020 02 0000 140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</si>
  <si>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</t>
  </si>
  <si>
    <t>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</si>
  <si>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 &lt;3&gt;</t>
  </si>
  <si>
    <t>1 16 07040 04 0000 140</t>
  </si>
  <si>
    <t xml:space="preserve">Штрафы, неустойки, пени, уплаченные в соответствии с договором водопользования в случае неисполнения или ненадлежащего исполнения обязательств перед муниципальным органом (муниципальным казенным учреждением) городского округа 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</si>
  <si>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</t>
  </si>
  <si>
    <t>1 16 09040 04 0000 140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</si>
  <si>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 &lt;3&gt;</t>
  </si>
  <si>
    <t>1 16 10030 04 0000 140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</si>
  <si>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&lt;3&gt;</t>
  </si>
  <si>
    <t>1 16 10031 04 0000 140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</si>
  <si>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 &lt;3&gt;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</si>
  <si>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&lt;3&gt;</t>
  </si>
  <si>
    <t>1 16 10061 04 0000 140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</si>
  <si>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 &lt;3&gt;</t>
  </si>
  <si>
    <t>1 16 10062 04 0000 140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</si>
  <si>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&lt;3&gt;</t>
  </si>
  <si>
    <t>1 16 10081 04 0000 140</t>
  </si>
  <si>
    <t>Платежи в целях возмещения ущерба при расторжении муниципального контракта, заключенного с муниципальным органом городского округа (муниципальным казенным учреждением), в связи с односторонним отказом исполнителя (подрядчика) от его исполнения (за исключением муниципального контракта, финансируемого за счет средств муниципального дорожного фонда) &lt;3&gt;</t>
  </si>
  <si>
    <t>1 16 10082 04 0000 140</t>
  </si>
  <si>
    <t>Платежи в целях возмещения ущерба при расторжении муниципального контракта, финансируемого за счет средств муниципального дорожного фонда городского округа, в связи с односторонним отказом исполнителя (подрядчика) от его исполнения &lt;3&gt;</t>
  </si>
  <si>
    <t>1 16 10100 04 0000 140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</si>
  <si>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 &lt;3&gt;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</si>
  <si>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 &lt;3&gt;</t>
  </si>
  <si>
    <t>1 17 01040 04 0000 180</t>
  </si>
  <si>
    <t>Невыясненные поступления, зачисляемые в бюджеты городских округов</t>
  </si>
  <si>
    <t>Прочие неналоговые доходы бюджетов городских округов</t>
  </si>
  <si>
    <t>2 02 29999 04 0000 150</t>
  </si>
  <si>
    <t>Прочие субсидии бюджетам городских округов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</si>
  <si>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</si>
  <si>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</si>
  <si>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2 02 39999 04 0000 150</t>
  </si>
  <si>
    <t>Прочие субвенции бюджетам городских округов</t>
  </si>
  <si>
    <t>2 02 49999 04 0000 150</t>
  </si>
  <si>
    <t>Прочие межбюджетные трансферты, передаваемые бюджетам городских округов</t>
  </si>
  <si>
    <t>2 04 04010 04 0000 150</t>
  </si>
  <si>
    <t>Предоставление негосударственными организациями грантов для получателей средств бюджетов городских округов</t>
  </si>
  <si>
    <t>2 04 04020 04 0000 150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</si>
  <si>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</si>
  <si>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2 04 04099 04 0000 150</t>
  </si>
  <si>
    <t>Прочие безвозмездные поступления от негосударственных организаций в бюджеты городских округов</t>
  </si>
  <si>
    <t>2 07 04010 04 0000 150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</si>
  <si>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городских округов</t>
  </si>
  <si>
    <t>2 07 04020 04 0000 150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</si>
  <si>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</si>
  <si>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2 07 04050 04 0000 150</t>
  </si>
  <si>
    <t>Прочие безвозмездные поступления в бюджеты городских округов</t>
  </si>
  <si>
    <t>2 18 04010 04 0000 150</t>
  </si>
  <si>
    <t>Доходы бюджетов городских округов от возврата бюджетными учреждениями остатков субсидий прошлых лет</t>
  </si>
  <si>
    <t>2 18 04020 04 0000 150</t>
  </si>
  <si>
    <t>Доходы бюджетов городских округов от возврата автономными учреждениями остатков субсидий прошлых лет</t>
  </si>
  <si>
    <t>2 18 04030 04 0000 150</t>
  </si>
  <si>
    <t>Доходы бюджетов городских округов от возврата иными организациями остатков субсидий прошлых лет</t>
  </si>
  <si>
    <t>2 18 60020 04 0000 150</t>
  </si>
  <si>
    <t>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</t>
  </si>
  <si>
    <t>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</si>
  <si>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</si>
  <si>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Примечание.</t>
  </si>
  <si>
    <r>
      <rPr>
        <b/>
        <sz val="12"/>
        <rFont val="Times New Roman"/>
        <family val="1"/>
        <charset val="204"/>
      </rPr>
      <t xml:space="preserve"> &lt;1&gt; </t>
    </r>
    <r>
      <rPr>
        <sz val="12"/>
        <rFont val="Times New Roman"/>
        <family val="1"/>
        <charset val="204"/>
      </rPr>
      <t xml:space="preserve"> Администрирование данных поступлений осуществляется с применением кодов видов доходов, предусмотренных приказом Министерства финансов Российской Федерации  от 6 июня 2019 года № 85н «О порядке формирования и применения кодов бюджетной классификации Российской Федерации, их структуре и принципах назначения».</t>
    </r>
  </si>
  <si>
    <r>
      <t xml:space="preserve"> &lt;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&gt;   Администрирование данных поступлений осуществляется с применением кодов подвидов доходов, предусмотренных приказом Финансового управления Администрации Миасского городского округа от 17.12.2015  года  № 71 "Об утверждении перечня кодов подвидов по видам доходов бюджета Миасского городского округа".</t>
    </r>
  </si>
  <si>
    <r>
      <rPr>
        <b/>
        <sz val="12"/>
        <rFont val="Times New Roman"/>
        <family val="1"/>
        <charset val="204"/>
      </rPr>
      <t xml:space="preserve"> &lt;3&gt;</t>
    </r>
    <r>
      <rPr>
        <sz val="12"/>
        <rFont val="Times New Roman"/>
        <family val="1"/>
        <charset val="204"/>
      </rPr>
      <t xml:space="preserve"> В части доходов, зачисляемых в бюджет Миасского городского округа.</t>
    </r>
  </si>
  <si>
    <t xml:space="preserve">Перечень 
главных администраторов источников финансирования дефицита
 бюджета Миасского городского округа </t>
  </si>
  <si>
    <t>Наименование главного администратора источников 
финансирования дефицита
бюджета Миасского городского округа, 
кода бюджетной классификации Российской Федерации</t>
  </si>
  <si>
    <t xml:space="preserve">главного администратора источников финансирования дефицита </t>
  </si>
  <si>
    <t>источников финансирования дефицита бюджета Миасского городского округа</t>
  </si>
  <si>
    <t xml:space="preserve">Администрация Миасского городского округа </t>
  </si>
  <si>
    <t>01 06 01 00 04 0000 630</t>
  </si>
  <si>
    <t>Средства от продажи акций и иных форм участия в капитале, находящихся в собственности городских округов</t>
  </si>
  <si>
    <t xml:space="preserve">                </t>
  </si>
  <si>
    <t xml:space="preserve">Финансовое управление Администрации Миасского городского округа </t>
  </si>
  <si>
    <t>01 01 00 00 04 0000 710</t>
  </si>
  <si>
    <t>Размещение муниципальных ценных бумаг городских округов, номинальная стоимость которых указана в валюте Российской Федерации</t>
  </si>
  <si>
    <t>01 01 00 00 04 0000 810</t>
  </si>
  <si>
    <t>Погашение муниципальных ценных бумаг городских округов, номинальная стоимость которых указана в валюте Российской Федерации</t>
  </si>
  <si>
    <t>01 02 00 00 04 0000 710</t>
  </si>
  <si>
    <t>Получение кредитов от кредитных организаций бюджетами городских округов в валюте Российской Федерации</t>
  </si>
  <si>
    <t>01 02 00 00 04 0000 810</t>
  </si>
  <si>
    <t>Погашение бюджетами городских округов кредитов от кредитных организаций в валюте Российской Федерации</t>
  </si>
  <si>
    <t>01 03 01 00 04 0000 710</t>
  </si>
  <si>
    <t>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</si>
  <si>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01 03 01 00 04 0000 810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</si>
  <si>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</si>
  <si>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01 05 01 01 04 0000 510</t>
  </si>
  <si>
    <t>Увеличение остатков денежных средств финансовых резервов бюджетов городских округов</t>
  </si>
  <si>
    <t>01 05 01 01 04 0000 610</t>
  </si>
  <si>
    <t>Уменьшение остатков денежных средств финансовых резервов бюджетов городских округов</t>
  </si>
  <si>
    <t>01 05 01 02 04 0000 520</t>
  </si>
  <si>
    <t>Увеличение остатков средств финансовых резервов бюджетов городских округов, размещенных в ценные бумаги</t>
  </si>
  <si>
    <t>01 05 01 02 04 0000 620</t>
  </si>
  <si>
    <t>Уменьшение остатков средств финансовых резервов бюджетов городских округов, размещенных в ценные бумаги</t>
  </si>
  <si>
    <t>01 05 02 01 04 0000 510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</si>
  <si>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</si>
  <si>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</si>
  <si>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</si>
  <si>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01 05 02 02 04 0000 520</t>
  </si>
  <si>
    <t>Увеличение прочих остатков средств бюджетов городских округов, временно размещенных в ценные бумаги</t>
  </si>
  <si>
    <t>01 05 02 02 04 0000 620</t>
  </si>
  <si>
    <t>Уменьшение прочих остатков средств бюджетов городских округов, временно размещенных в ценные бумаги</t>
  </si>
  <si>
    <t>01 06 04 01 04 0000 810</t>
  </si>
  <si>
    <t>Исполнение муниципальных гарантий городских округов в валюте Российской Федерации в случае, если исполнение гарантом 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</si>
  <si>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</si>
  <si>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</si>
  <si>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</si>
  <si>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</si>
  <si>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01 06 06 01 04 0000 550</t>
  </si>
  <si>
    <t xml:space="preserve">Увеличение иных финансовых активов в собственности городских округов </t>
  </si>
  <si>
    <t>01 06 06 01 04 0000 650</t>
  </si>
  <si>
    <t>Уменьшение иных финансовых активов в собственности городских округов</t>
  </si>
  <si>
    <t>01 06 06 00 04 0000 710</t>
  </si>
  <si>
    <t>Привлечение прочих источников внутреннего финансирования дефицитов бюджетов городских округов</t>
  </si>
  <si>
    <t>01 06 06 00 04 0000 810</t>
  </si>
  <si>
    <t>Погашение обязательств за счет прочих источников внутреннего финансирования дефицитов бюджетов городских округов</t>
  </si>
  <si>
    <t>01 06 10 02 04 0000 550</t>
  </si>
  <si>
    <t>Увеличение финансовых активов в собственности городских округов за счет средств организаций,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</si>
  <si>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01 06 10 02 04 0000 650</t>
  </si>
  <si>
    <t>Уменьшение финансовых активов в собственности городских округов за счет средств организаций, учредителями которых являются городские округа и,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</si>
  <si>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исключить!!! Приказ №11н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</si>
  <si>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</si>
  <si>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>Прочие субсидии бюджетам городских округов (приобретения транспортных средств для организации перевозки обучающихся)</t>
  </si>
  <si>
    <t xml:space="preserve">Прочие субсидии бюджетам городских округов (на обеспечение питанием детей из малообеспеченных семей и детей с нарушениями здоровья, обучающихся в муниципальных общеобразовательных организациях) </t>
  </si>
  <si>
    <t>Прочие субсидии бюджетам городских округов (на обеспечение молоком (молочной продукцией) обучающихся по программам начального общего образования в муниципальных общеобразовательных организациях)</t>
  </si>
  <si>
    <t>Прочие субсидии бюджетам городских округов (на проведение ремонтных работ по замене оконных блоков в муниципальных 
общеобразовательных организациях)</t>
  </si>
  <si>
    <t>Прочие субсидии бюджетам городских округов (на частичное финансирование расходов на выплату з/пл работникам ОМСУ и МУ, оплату ТЭР, услуг водоснабжения, водоотведения, потребляемых МУ)</t>
  </si>
  <si>
    <t xml:space="preserve">Субсидии бюджетам городских округов на софинансирование капитальных вложений в объекты муниципальной собственности  (на обеспечение мероприятий по переселению граждан из аварийного жилищного фонда) 
</t>
  </si>
  <si>
    <r>
      <t xml:space="preserve">Субвенции бюджетам городских округов на выполнение передаваемых полномочий субъектов РФ (на компенсацию затрат родителей (законных представителей) детей-инвалидов в части организации обучения по основным общеобразовательным программам </t>
    </r>
    <r>
      <rPr>
        <u/>
        <sz val="12"/>
        <rFont val="Times New Roman"/>
        <family val="1"/>
        <charset val="204"/>
      </rPr>
      <t>на дому</t>
    </r>
    <r>
      <rPr>
        <sz val="12"/>
        <rFont val="Times New Roman"/>
        <family val="1"/>
        <charset val="204"/>
      </rPr>
      <t>)</t>
    </r>
  </si>
  <si>
    <t>Субвенции бюджетам городских округов на выполнение передаваемых полномочий субъектов РФ (на социальную поддержку детей-сирот и детей, оставшихся без попечения родителей, находящихся в МОУ для детей-сирот и детей, оставшихся без попечения родителей)</t>
  </si>
  <si>
    <t>Субвенции бюджетам городских округов на выполнение передаваемых полномочий субъектов Российской Федерации (на обеспечение мер социальной поддержки граждан, имеющих звание "Ветеран труда ЧО") (ежемесячная денежная выплата ВТ ЧО)</t>
  </si>
  <si>
    <t>Субвенции бюджетам городских округов на выполнение передаваемых полномочий субъектов Российской Федерации (на обеспечение мер социальной поддержки ветеранов труда и труженников тыла)</t>
  </si>
  <si>
    <t>Субвенции бюджетам городских округов на выполнение передаваемых полномочий субъектов Российской Федерации (на ежемесячную денежную выплату на оплату жилья и коммунальных услуг многодетной семье)</t>
  </si>
  <si>
    <t xml:space="preserve">Субвенции бюджетам городских округов на выполнение передаваемых полномочий субъектов Российской Федерации (возмещение стоимости услуг по погребению и выплата социального пособия на погребение) </t>
  </si>
  <si>
    <t>Субвенции бюджетам городских округов на выполнение передаваемых полномочий субъектов Российской Федерации
(на содержание в приютах животных без владельцев)</t>
  </si>
  <si>
    <t>Субвенции бюджетам городских округов на выполнение передаваемых полномочий субъектов Российской Федерации (на реализацию переданных государственных полномочий в области охраны труда)</t>
  </si>
  <si>
    <t>Субвенции бюджетам городских округов на выполнение передаваемых полномочий субъектов Российской Федерации (создание административных комиссий и определение перечня должностных лиц, уполномоченных составлять протоколы об административных правонарушениях)</t>
  </si>
  <si>
    <t>Субвенции бюджетам городских округов на выполнение передаваемых полномочий субъектов Российской Федерации (на организацию работы комиссий по делам  несовершеннолетних и защите их прав)</t>
  </si>
  <si>
    <t>Прочие субсидии бюджетам городских округов (на организацию работы органов управления социальной защиты населения муниципальных образований )</t>
  </si>
  <si>
    <t>в т.ч. дополнительный норматив отчислений от НДФЛ, заменяющий дотацию из областного ФФП МР,
2020 год - 16,55750572%, 2021 год - 16,79627615%, 2022 год - 16,75241432%</t>
  </si>
  <si>
    <t>Приложение  1</t>
  </si>
  <si>
    <t>Приложение  2</t>
  </si>
  <si>
    <t>Приложение 3</t>
  </si>
  <si>
    <t>Прочие субсидии бюджетам городских округов (на приобретение технических средств реабилитации для пунктов проката в муниципальных учреждениях системы социальной защиты населения)</t>
  </si>
  <si>
    <t>Прочие субсидии бюджетам городских округов (на проведение капитального ремонта зданий муниципальных общеобразовательных организаций)</t>
  </si>
  <si>
    <t>Прочие субсидии бюджетам городских округов (на проведение капитального ремонта зданий и сооружений муниципальных организаций дошкольного образования )</t>
  </si>
  <si>
    <t>Субвенции бюджетам городских округов на выполнение передаваемых полномочий субъектов Российской Федерации (на обеспечение госгарантий реализации прав на получение общедоступного и бесплатного дошкольного, начального общего, основного общего, среднего общего образования в МОО для обучающихся с ограниченными возможностями здоровья, обеспечение дополнительного образования детей в МОО для обучающихся с ограниченными возможностями здоровья)</t>
  </si>
  <si>
    <t>Субвенции бюджетам городских округов на выполнение передаваемых полномочий субъектов РФ (на обеспечение госгарантий реализации прав на получение общедоступного и бесплатного дошкольного, начального общего, основного общего, среднего общего образования в МОО, обеспечение дополнительного образования детей в МОО)</t>
  </si>
  <si>
    <t>Субвенции бюджетам городских округов на выполнение передаваемых полномочий субъектов Российской Федерации (обеспечение госгарантий реализации прав на получение общедоступного и бесплатного дошкольного образования в МДОО)</t>
  </si>
  <si>
    <t xml:space="preserve">Сумма на  2020 год </t>
  </si>
  <si>
    <t xml:space="preserve">Сумма на  2021 год </t>
  </si>
  <si>
    <t>от 28.02.2020 г. №4</t>
  </si>
  <si>
    <t xml:space="preserve">от 28.02.2020 г. №4           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</si>
</sst>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_-* #,##0.00_р_._-;\-* #,##0.00_р_._-;_-* &quot;-&quot;??_р_._-;_-@_-"/>
  </numFmts>
  <fonts count="2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Arial"/>
    </font>
    <font>
      <sz val="11"/>
      <name val="Calibri"/>
      <family val="2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5" fillId="0" borderId="0"/>
    <xf numFmtId="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14" fillId="0" borderId="0" applyFont="0" applyFill="0" applyBorder="0" applyAlignment="0" applyProtection="0"/>
  </cellStyleXfs>
  <cellXfs count="164">
    <xf numFmtId="0" fontId="0" fillId="0" borderId="0" xfId="0"/>
    <xf numFmtId="0" fontId="2" fillId="2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horizontal="right" vertical="center" wrapText="1"/>
    </xf>
    <xf numFmtId="0" fontId="2" fillId="0" borderId="0" xfId="1" applyFont="1" applyFill="1" applyAlignment="1">
      <alignment horizontal="right"/>
    </xf>
    <xf numFmtId="0" fontId="3" fillId="2" borderId="0" xfId="1" applyFont="1" applyFill="1" applyAlignment="1">
      <alignment horizontal="right" vertical="center"/>
    </xf>
    <xf numFmtId="164" fontId="6" fillId="2" borderId="0" xfId="2" applyNumberFormat="1" applyFont="1" applyFill="1" applyBorder="1" applyAlignment="1">
      <alignment horizontal="center" wrapText="1"/>
    </xf>
    <xf numFmtId="0" fontId="2" fillId="2" borderId="0" xfId="2" applyFont="1" applyFill="1" applyAlignment="1">
      <alignment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justify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164" fontId="4" fillId="2" borderId="0" xfId="2" applyNumberFormat="1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justify" vertical="center" wrapText="1"/>
    </xf>
    <xf numFmtId="165" fontId="6" fillId="2" borderId="3" xfId="3" applyNumberFormat="1" applyFont="1" applyFill="1" applyBorder="1" applyAlignment="1">
      <alignment horizontal="center" vertical="center" wrapText="1"/>
    </xf>
    <xf numFmtId="165" fontId="4" fillId="2" borderId="3" xfId="3" applyNumberFormat="1" applyFont="1" applyFill="1" applyBorder="1" applyAlignment="1">
      <alignment horizontal="center" vertical="center" wrapText="1"/>
    </xf>
    <xf numFmtId="165" fontId="6" fillId="2" borderId="0" xfId="3" applyNumberFormat="1" applyFont="1" applyFill="1" applyBorder="1" applyAlignment="1">
      <alignment horizontal="center" vertical="center" wrapText="1"/>
    </xf>
    <xf numFmtId="0" fontId="7" fillId="2" borderId="0" xfId="2" applyFont="1" applyFill="1" applyAlignment="1">
      <alignment vertical="center" wrapText="1"/>
    </xf>
    <xf numFmtId="0" fontId="8" fillId="2" borderId="3" xfId="2" applyFont="1" applyFill="1" applyBorder="1" applyAlignment="1">
      <alignment horizontal="justify" vertical="center" wrapText="1"/>
    </xf>
    <xf numFmtId="165" fontId="4" fillId="2" borderId="3" xfId="4" applyNumberFormat="1" applyFont="1" applyFill="1" applyBorder="1" applyAlignment="1">
      <alignment horizontal="center" vertical="center" wrapText="1"/>
    </xf>
    <xf numFmtId="165" fontId="4" fillId="2" borderId="0" xfId="4" applyNumberFormat="1" applyFont="1" applyFill="1" applyBorder="1" applyAlignment="1">
      <alignment horizontal="center" vertical="center" wrapText="1"/>
    </xf>
    <xf numFmtId="0" fontId="9" fillId="2" borderId="0" xfId="2" applyFont="1" applyFill="1" applyAlignment="1">
      <alignment vertical="center" wrapText="1"/>
    </xf>
    <xf numFmtId="0" fontId="4" fillId="2" borderId="3" xfId="2" applyFont="1" applyFill="1" applyBorder="1" applyAlignment="1">
      <alignment horizontal="justify" vertical="center" wrapText="1"/>
    </xf>
    <xf numFmtId="165" fontId="4" fillId="2" borderId="0" xfId="3" applyNumberFormat="1" applyFont="1" applyFill="1" applyBorder="1" applyAlignment="1">
      <alignment horizontal="center" vertical="center" wrapText="1"/>
    </xf>
    <xf numFmtId="3" fontId="4" fillId="2" borderId="3" xfId="2" applyNumberFormat="1" applyFont="1" applyFill="1" applyBorder="1" applyAlignment="1">
      <alignment horizontal="center" vertical="center" wrapText="1"/>
    </xf>
    <xf numFmtId="3" fontId="4" fillId="2" borderId="3" xfId="2" applyNumberFormat="1" applyFont="1" applyFill="1" applyBorder="1" applyAlignment="1">
      <alignment horizontal="justify" vertical="center" wrapText="1"/>
    </xf>
    <xf numFmtId="165" fontId="2" fillId="2" borderId="0" xfId="2" applyNumberFormat="1" applyFont="1" applyFill="1" applyAlignment="1">
      <alignment vertical="center" wrapText="1"/>
    </xf>
    <xf numFmtId="3" fontId="6" fillId="2" borderId="3" xfId="2" applyNumberFormat="1" applyFont="1" applyFill="1" applyBorder="1" applyAlignment="1">
      <alignment horizontal="center" vertical="center" wrapText="1"/>
    </xf>
    <xf numFmtId="3" fontId="6" fillId="2" borderId="3" xfId="2" applyNumberFormat="1" applyFont="1" applyFill="1" applyBorder="1" applyAlignment="1">
      <alignment horizontal="justify" vertical="center" wrapText="1"/>
    </xf>
    <xf numFmtId="0" fontId="4" fillId="2" borderId="3" xfId="1" applyFont="1" applyFill="1" applyBorder="1" applyAlignment="1">
      <alignment horizontal="justify" vertical="center" wrapText="1"/>
    </xf>
    <xf numFmtId="0" fontId="6" fillId="2" borderId="3" xfId="2" quotePrefix="1" applyFont="1" applyFill="1" applyBorder="1" applyAlignment="1">
      <alignment horizontal="justify" vertical="center" wrapText="1"/>
    </xf>
    <xf numFmtId="0" fontId="2" fillId="3" borderId="0" xfId="2" applyFont="1" applyFill="1" applyAlignment="1">
      <alignment vertical="center" wrapText="1"/>
    </xf>
    <xf numFmtId="165" fontId="8" fillId="2" borderId="3" xfId="3" applyNumberFormat="1" applyFont="1" applyFill="1" applyBorder="1" applyAlignment="1">
      <alignment horizontal="center" vertical="center" wrapText="1"/>
    </xf>
    <xf numFmtId="165" fontId="8" fillId="2" borderId="0" xfId="3" applyNumberFormat="1" applyFont="1" applyFill="1" applyBorder="1" applyAlignment="1">
      <alignment horizontal="center" vertical="center" wrapText="1"/>
    </xf>
    <xf numFmtId="49" fontId="4" fillId="2" borderId="3" xfId="5" applyNumberFormat="1" applyFont="1" applyFill="1" applyBorder="1" applyAlignment="1">
      <alignment horizontal="center" vertical="center" wrapText="1"/>
    </xf>
    <xf numFmtId="0" fontId="4" fillId="2" borderId="3" xfId="5" applyNumberFormat="1" applyFont="1" applyFill="1" applyBorder="1" applyAlignment="1">
      <alignment horizontal="justify" vertical="center" wrapText="1"/>
    </xf>
    <xf numFmtId="0" fontId="4" fillId="2" borderId="3" xfId="2" applyNumberFormat="1" applyFont="1" applyFill="1" applyBorder="1" applyAlignment="1">
      <alignment horizontal="justify" vertical="center" wrapText="1"/>
    </xf>
    <xf numFmtId="0" fontId="5" fillId="0" borderId="0" xfId="2"/>
    <xf numFmtId="165" fontId="6" fillId="2" borderId="3" xfId="2" applyNumberFormat="1" applyFont="1" applyFill="1" applyBorder="1" applyAlignment="1">
      <alignment horizontal="center" vertical="center" wrapText="1"/>
    </xf>
    <xf numFmtId="165" fontId="6" fillId="2" borderId="0" xfId="2" applyNumberFormat="1" applyFont="1" applyFill="1" applyBorder="1" applyAlignment="1">
      <alignment horizontal="center" vertical="center" wrapText="1"/>
    </xf>
    <xf numFmtId="165" fontId="4" fillId="2" borderId="3" xfId="2" applyNumberFormat="1" applyFont="1" applyFill="1" applyBorder="1" applyAlignment="1">
      <alignment horizontal="center" vertical="center" wrapText="1"/>
    </xf>
    <xf numFmtId="165" fontId="4" fillId="2" borderId="0" xfId="2" applyNumberFormat="1" applyFont="1" applyFill="1" applyBorder="1" applyAlignment="1">
      <alignment horizontal="center" vertical="center" wrapText="1"/>
    </xf>
    <xf numFmtId="165" fontId="7" fillId="0" borderId="0" xfId="2" applyNumberFormat="1" applyFont="1" applyFill="1" applyBorder="1" applyAlignment="1">
      <alignment horizontal="center" vertical="center" wrapText="1"/>
    </xf>
    <xf numFmtId="165" fontId="7" fillId="2" borderId="0" xfId="2" applyNumberFormat="1" applyFont="1" applyFill="1" applyAlignment="1">
      <alignment vertical="center" wrapText="1"/>
    </xf>
    <xf numFmtId="0" fontId="10" fillId="2" borderId="0" xfId="2" applyFont="1" applyFill="1" applyAlignment="1">
      <alignment vertical="center" wrapText="1"/>
    </xf>
    <xf numFmtId="0" fontId="7" fillId="0" borderId="0" xfId="2" applyFont="1" applyFill="1" applyAlignment="1">
      <alignment vertical="center" wrapText="1"/>
    </xf>
    <xf numFmtId="165" fontId="7" fillId="0" borderId="0" xfId="2" applyNumberFormat="1" applyFont="1" applyFill="1" applyAlignment="1">
      <alignment vertical="center" wrapText="1"/>
    </xf>
    <xf numFmtId="0" fontId="10" fillId="0" borderId="0" xfId="2" applyFont="1" applyFill="1" applyAlignment="1">
      <alignment vertical="center" wrapText="1"/>
    </xf>
    <xf numFmtId="0" fontId="4" fillId="2" borderId="3" xfId="6" applyFont="1" applyFill="1" applyBorder="1" applyAlignment="1">
      <alignment horizontal="center" vertical="center" wrapText="1"/>
    </xf>
    <xf numFmtId="0" fontId="4" fillId="2" borderId="3" xfId="6" applyFont="1" applyFill="1" applyBorder="1" applyAlignment="1">
      <alignment horizontal="justify" vertical="center" wrapText="1" readingOrder="1"/>
    </xf>
    <xf numFmtId="49" fontId="4" fillId="2" borderId="3" xfId="2" applyNumberFormat="1" applyFont="1" applyFill="1" applyBorder="1" applyAlignment="1" applyProtection="1">
      <alignment horizontal="center" vertical="center" wrapText="1"/>
    </xf>
    <xf numFmtId="49" fontId="8" fillId="2" borderId="3" xfId="2" applyNumberFormat="1" applyFont="1" applyFill="1" applyBorder="1" applyAlignment="1" applyProtection="1">
      <alignment horizontal="justify" vertical="center" wrapText="1"/>
    </xf>
    <xf numFmtId="0" fontId="4" fillId="2" borderId="3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 wrapText="1"/>
    </xf>
    <xf numFmtId="0" fontId="13" fillId="0" borderId="0" xfId="7" applyFont="1" applyAlignment="1">
      <alignment horizontal="center" wrapText="1"/>
    </xf>
    <xf numFmtId="0" fontId="8" fillId="2" borderId="3" xfId="2" applyFont="1" applyFill="1" applyBorder="1" applyAlignment="1">
      <alignment horizontal="center" vertical="center"/>
    </xf>
    <xf numFmtId="0" fontId="8" fillId="2" borderId="3" xfId="2" applyNumberFormat="1" applyFont="1" applyFill="1" applyBorder="1" applyAlignment="1">
      <alignment horizontal="justify" vertical="center" wrapText="1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horizontal="justify" vertical="center" wrapText="1"/>
    </xf>
    <xf numFmtId="2" fontId="4" fillId="2" borderId="0" xfId="2" applyNumberFormat="1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right" vertical="center" wrapText="1" readingOrder="1"/>
    </xf>
    <xf numFmtId="0" fontId="4" fillId="0" borderId="0" xfId="1" applyFont="1" applyFill="1"/>
    <xf numFmtId="0" fontId="8" fillId="0" borderId="0" xfId="1" applyFont="1" applyFill="1"/>
    <xf numFmtId="0" fontId="4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justify" vertical="center" wrapText="1" readingOrder="1"/>
    </xf>
    <xf numFmtId="49" fontId="4" fillId="2" borderId="3" xfId="1" applyNumberFormat="1" applyFont="1" applyFill="1" applyBorder="1" applyAlignment="1">
      <alignment horizontal="center" vertical="center" wrapText="1"/>
    </xf>
    <xf numFmtId="0" fontId="8" fillId="2" borderId="3" xfId="7" applyFont="1" applyFill="1" applyBorder="1" applyAlignment="1">
      <alignment horizontal="justify" vertical="center" wrapText="1" readingOrder="1"/>
    </xf>
    <xf numFmtId="49" fontId="4" fillId="2" borderId="5" xfId="1" applyNumberFormat="1" applyFont="1" applyFill="1" applyBorder="1" applyAlignment="1">
      <alignment horizontal="center" vertical="center" wrapText="1"/>
    </xf>
    <xf numFmtId="0" fontId="16" fillId="2" borderId="3" xfId="7" applyFont="1" applyFill="1" applyBorder="1" applyAlignment="1">
      <alignment horizontal="justify" vertical="center" wrapText="1" readingOrder="1"/>
    </xf>
    <xf numFmtId="49" fontId="4" fillId="2" borderId="2" xfId="1" applyNumberFormat="1" applyFont="1" applyFill="1" applyBorder="1" applyAlignment="1">
      <alignment horizontal="center" vertical="center" wrapText="1"/>
    </xf>
    <xf numFmtId="0" fontId="15" fillId="2" borderId="6" xfId="7" applyFont="1" applyFill="1" applyBorder="1" applyAlignment="1">
      <alignment horizontal="justify" vertical="center" wrapText="1" readingOrder="1"/>
    </xf>
    <xf numFmtId="49" fontId="4" fillId="2" borderId="7" xfId="1" applyNumberFormat="1" applyFont="1" applyFill="1" applyBorder="1" applyAlignment="1">
      <alignment horizontal="center" vertical="center" wrapText="1"/>
    </xf>
    <xf numFmtId="0" fontId="6" fillId="0" borderId="0" xfId="1" applyFont="1" applyFill="1"/>
    <xf numFmtId="0" fontId="4" fillId="2" borderId="3" xfId="1" applyFont="1" applyFill="1" applyBorder="1" applyAlignment="1">
      <alignment horizontal="justify" vertical="center" wrapText="1" readingOrder="1"/>
    </xf>
    <xf numFmtId="0" fontId="6" fillId="2" borderId="3" xfId="1" applyFont="1" applyFill="1" applyBorder="1" applyAlignment="1">
      <alignment horizontal="justify" wrapText="1" readingOrder="1"/>
    </xf>
    <xf numFmtId="49" fontId="7" fillId="2" borderId="5" xfId="1" applyNumberFormat="1" applyFont="1" applyFill="1" applyBorder="1" applyAlignment="1">
      <alignment horizontal="left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justify" vertical="center" wrapText="1" readingOrder="1"/>
    </xf>
    <xf numFmtId="49" fontId="4" fillId="2" borderId="6" xfId="1" applyNumberFormat="1" applyFont="1" applyFill="1" applyBorder="1" applyAlignment="1">
      <alignment horizontal="center" vertical="center" wrapText="1"/>
    </xf>
    <xf numFmtId="0" fontId="4" fillId="2" borderId="3" xfId="1" applyNumberFormat="1" applyFont="1" applyFill="1" applyBorder="1" applyAlignment="1">
      <alignment horizontal="justify" vertical="center" wrapText="1" readingOrder="1"/>
    </xf>
    <xf numFmtId="49" fontId="4" fillId="2" borderId="3" xfId="1" applyNumberFormat="1" applyFont="1" applyFill="1" applyBorder="1" applyAlignment="1">
      <alignment horizontal="justify" vertical="center" wrapText="1" readingOrder="1"/>
    </xf>
    <xf numFmtId="0" fontId="4" fillId="2" borderId="2" xfId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justify" vertical="center" wrapText="1" readingOrder="1"/>
    </xf>
    <xf numFmtId="0" fontId="4" fillId="2" borderId="2" xfId="1" applyNumberFormat="1" applyFont="1" applyFill="1" applyBorder="1" applyAlignment="1">
      <alignment horizontal="justify" vertical="center" wrapText="1" readingOrder="1"/>
    </xf>
    <xf numFmtId="0" fontId="4" fillId="2" borderId="4" xfId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justify" vertical="center" wrapText="1" readingOrder="1"/>
    </xf>
    <xf numFmtId="0" fontId="4" fillId="2" borderId="9" xfId="6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4" fillId="2" borderId="0" xfId="1" applyFont="1" applyFill="1"/>
    <xf numFmtId="0" fontId="8" fillId="2" borderId="3" xfId="2" applyFont="1" applyFill="1" applyBorder="1" applyAlignment="1">
      <alignment horizontal="justify" vertical="center" wrapText="1" readingOrder="1"/>
    </xf>
    <xf numFmtId="0" fontId="8" fillId="2" borderId="3" xfId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 applyAlignment="1">
      <alignment horizontal="justify" vertical="center" wrapText="1" readingOrder="1"/>
    </xf>
    <xf numFmtId="0" fontId="17" fillId="0" borderId="0" xfId="1" applyFont="1" applyFill="1"/>
    <xf numFmtId="0" fontId="4" fillId="2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left" vertical="center" wrapText="1" readingOrder="1"/>
    </xf>
    <xf numFmtId="49" fontId="6" fillId="2" borderId="3" xfId="1" applyNumberFormat="1" applyFont="1" applyFill="1" applyBorder="1" applyAlignment="1">
      <alignment horizontal="justify" vertical="center" wrapText="1" readingOrder="1"/>
    </xf>
    <xf numFmtId="0" fontId="4" fillId="2" borderId="5" xfId="1" applyFont="1" applyFill="1" applyBorder="1" applyAlignment="1">
      <alignment horizontal="center" vertical="center" wrapText="1"/>
    </xf>
    <xf numFmtId="0" fontId="2" fillId="0" borderId="0" xfId="1" applyFont="1" applyFill="1"/>
    <xf numFmtId="0" fontId="4" fillId="2" borderId="5" xfId="1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left" vertical="center"/>
    </xf>
    <xf numFmtId="0" fontId="4" fillId="2" borderId="0" xfId="1" applyFont="1" applyFill="1" applyAlignment="1">
      <alignment horizontal="justify" vertical="center" wrapText="1" readingOrder="1"/>
    </xf>
    <xf numFmtId="0" fontId="18" fillId="0" borderId="0" xfId="1" applyFont="1" applyFill="1" applyAlignment="1">
      <alignment horizontal="center" vertical="center" wrapText="1"/>
    </xf>
    <xf numFmtId="0" fontId="18" fillId="0" borderId="0" xfId="1" applyFont="1" applyFill="1" applyAlignment="1">
      <alignment horizontal="right" vertical="center" wrapText="1"/>
    </xf>
    <xf numFmtId="0" fontId="18" fillId="4" borderId="0" xfId="1" applyFont="1" applyFill="1"/>
    <xf numFmtId="0" fontId="18" fillId="0" borderId="0" xfId="1" applyFont="1" applyFill="1" applyAlignment="1">
      <alignment horizontal="right" vertical="center"/>
    </xf>
    <xf numFmtId="0" fontId="17" fillId="0" borderId="0" xfId="1" applyFont="1" applyFill="1" applyAlignment="1">
      <alignment horizontal="left" vertical="center"/>
    </xf>
    <xf numFmtId="0" fontId="19" fillId="0" borderId="0" xfId="1" applyFont="1" applyFill="1" applyAlignment="1">
      <alignment horizontal="center" vertical="center" wrapText="1"/>
    </xf>
    <xf numFmtId="0" fontId="17" fillId="4" borderId="0" xfId="1" applyFont="1" applyFill="1" applyAlignment="1">
      <alignment vertical="top" wrapText="1"/>
    </xf>
    <xf numFmtId="0" fontId="18" fillId="0" borderId="3" xfId="1" applyFont="1" applyFill="1" applyBorder="1" applyAlignment="1">
      <alignment horizontal="center" vertical="center" wrapText="1"/>
    </xf>
    <xf numFmtId="0" fontId="20" fillId="4" borderId="0" xfId="1" applyFont="1" applyFill="1" applyAlignment="1">
      <alignment vertical="top" wrapText="1"/>
    </xf>
    <xf numFmtId="0" fontId="19" fillId="0" borderId="3" xfId="1" applyFont="1" applyFill="1" applyBorder="1" applyAlignment="1">
      <alignment horizontal="justify" vertical="center" wrapText="1"/>
    </xf>
    <xf numFmtId="49" fontId="18" fillId="0" borderId="3" xfId="1" applyNumberFormat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justify" vertical="center" wrapText="1"/>
    </xf>
    <xf numFmtId="0" fontId="19" fillId="4" borderId="0" xfId="1" applyFont="1" applyFill="1" applyBorder="1" applyAlignment="1">
      <alignment vertical="center" wrapText="1"/>
    </xf>
    <xf numFmtId="0" fontId="18" fillId="0" borderId="0" xfId="1" applyFont="1" applyFill="1"/>
    <xf numFmtId="0" fontId="19" fillId="4" borderId="0" xfId="1" applyFont="1" applyFill="1"/>
    <xf numFmtId="0" fontId="4" fillId="0" borderId="3" xfId="1" applyNumberFormat="1" applyFont="1" applyFill="1" applyBorder="1" applyAlignment="1">
      <alignment horizontal="justify" vertical="center" wrapText="1"/>
    </xf>
    <xf numFmtId="0" fontId="18" fillId="2" borderId="0" xfId="1" applyFont="1" applyFill="1"/>
    <xf numFmtId="0" fontId="4" fillId="0" borderId="3" xfId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vertical="center" wrapText="1"/>
    </xf>
    <xf numFmtId="0" fontId="17" fillId="5" borderId="0" xfId="1" applyFont="1" applyFill="1" applyAlignment="1">
      <alignment horizontal="left" vertical="center"/>
    </xf>
    <xf numFmtId="0" fontId="4" fillId="4" borderId="0" xfId="1" applyFont="1" applyFill="1"/>
    <xf numFmtId="0" fontId="18" fillId="4" borderId="0" xfId="1" applyFont="1" applyFill="1" applyAlignment="1">
      <alignment horizontal="center" vertical="center" wrapText="1"/>
    </xf>
    <xf numFmtId="0" fontId="18" fillId="2" borderId="0" xfId="1" applyFont="1" applyFill="1" applyAlignment="1">
      <alignment horizontal="center" vertical="center" wrapText="1"/>
    </xf>
    <xf numFmtId="0" fontId="18" fillId="4" borderId="0" xfId="1" applyFont="1" applyFill="1" applyAlignment="1">
      <alignment vertical="center" wrapText="1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 wrapText="1"/>
    </xf>
    <xf numFmtId="49" fontId="6" fillId="2" borderId="3" xfId="5" applyNumberFormat="1" applyFont="1" applyFill="1" applyBorder="1" applyAlignment="1">
      <alignment horizontal="justify" vertical="center" wrapText="1"/>
    </xf>
    <xf numFmtId="0" fontId="4" fillId="2" borderId="3" xfId="6" applyFont="1" applyFill="1" applyBorder="1" applyAlignment="1">
      <alignment horizontal="justify" vertical="center" wrapText="1"/>
    </xf>
    <xf numFmtId="49" fontId="6" fillId="2" borderId="5" xfId="1" applyNumberFormat="1" applyFont="1" applyFill="1" applyBorder="1" applyAlignment="1">
      <alignment horizontal="left" vertical="center" wrapText="1"/>
    </xf>
    <xf numFmtId="49" fontId="6" fillId="2" borderId="6" xfId="1" applyNumberFormat="1" applyFont="1" applyFill="1" applyBorder="1" applyAlignment="1">
      <alignment horizontal="left" vertical="center" wrapText="1"/>
    </xf>
    <xf numFmtId="0" fontId="15" fillId="2" borderId="0" xfId="1" applyFont="1" applyFill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 readingOrder="1"/>
    </xf>
    <xf numFmtId="0" fontId="4" fillId="2" borderId="4" xfId="1" applyFont="1" applyFill="1" applyBorder="1" applyAlignment="1">
      <alignment horizontal="center" vertical="center" wrapText="1" readingOrder="1"/>
    </xf>
    <xf numFmtId="49" fontId="6" fillId="2" borderId="7" xfId="1" applyNumberFormat="1" applyFont="1" applyFill="1" applyBorder="1" applyAlignment="1">
      <alignment horizontal="left" vertical="center" wrapText="1"/>
    </xf>
    <xf numFmtId="49" fontId="6" fillId="2" borderId="8" xfId="1" applyNumberFormat="1" applyFont="1" applyFill="1" applyBorder="1" applyAlignment="1">
      <alignment horizontal="left" vertical="center" wrapText="1"/>
    </xf>
    <xf numFmtId="49" fontId="6" fillId="0" borderId="5" xfId="1" applyNumberFormat="1" applyFont="1" applyFill="1" applyBorder="1" applyAlignment="1">
      <alignment horizontal="left" vertical="center" wrapText="1"/>
    </xf>
    <xf numFmtId="49" fontId="6" fillId="0" borderId="6" xfId="1" applyNumberFormat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wrapText="1"/>
    </xf>
    <xf numFmtId="0" fontId="19" fillId="0" borderId="0" xfId="1" applyFont="1" applyFill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left" vertical="center" wrapText="1"/>
    </xf>
    <xf numFmtId="49" fontId="6" fillId="2" borderId="3" xfId="5" applyNumberFormat="1" applyFont="1" applyFill="1" applyBorder="1" applyAlignment="1">
      <alignment horizontal="center" vertical="center" wrapText="1"/>
    </xf>
    <xf numFmtId="49" fontId="6" fillId="2" borderId="3" xfId="5" applyNumberFormat="1" applyFont="1" applyFill="1" applyBorder="1" applyAlignment="1">
      <alignment horizontal="left" vertical="center" wrapText="1"/>
    </xf>
    <xf numFmtId="164" fontId="6" fillId="2" borderId="0" xfId="2" applyNumberFormat="1" applyFont="1" applyFill="1" applyBorder="1" applyAlignment="1">
      <alignment horizontal="center" wrapText="1"/>
    </xf>
    <xf numFmtId="3" fontId="4" fillId="2" borderId="3" xfId="2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right" vertical="center"/>
    </xf>
  </cellXfs>
  <cellStyles count="14">
    <cellStyle name="Обычный" xfId="0" builtinId="0"/>
    <cellStyle name="Обычный 2" xfId="7"/>
    <cellStyle name="Обычный 2 2" xfId="2"/>
    <cellStyle name="Обычный 2 3" xfId="1"/>
    <cellStyle name="Обычный 3" xfId="6"/>
    <cellStyle name="Обычный_Лист2" xfId="5"/>
    <cellStyle name="Процентный 2" xfId="4"/>
    <cellStyle name="Финансовый 2" xfId="8"/>
    <cellStyle name="Финансовый 2 2" xfId="9"/>
    <cellStyle name="Финансовый 2 2 2" xfId="3"/>
    <cellStyle name="Финансовый 2 3" xfId="10"/>
    <cellStyle name="Финансовый 2 4" xfId="11"/>
    <cellStyle name="Финансовый 2 5" xfId="12"/>
    <cellStyle name="Финансовый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AB698C739C67974272996CE6846A764237C43A47CC81D8CEA1C01F636Al901H" TargetMode="External"/><Relationship Id="rId1" Type="http://schemas.openxmlformats.org/officeDocument/2006/relationships/hyperlink" Target="consultantplus://offline/ref=F3BA6AE607F67387DB35B071B7AC6269B2FD3EB93DED401F3CB6EF3559j9y3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27"/>
  <sheetViews>
    <sheetView tabSelected="1" zoomScaleNormal="100" workbookViewId="0">
      <selection activeCell="C6" sqref="C6:C7"/>
    </sheetView>
  </sheetViews>
  <sheetFormatPr defaultColWidth="9.140625" defaultRowHeight="15.75"/>
  <cols>
    <col min="1" max="1" width="17.7109375" style="62" customWidth="1"/>
    <col min="2" max="2" width="26" style="62" customWidth="1"/>
    <col min="3" max="3" width="87.5703125" style="105" customWidth="1"/>
    <col min="4" max="4" width="21.28515625" style="64" customWidth="1"/>
    <col min="5" max="16384" width="9.140625" style="64"/>
  </cols>
  <sheetData>
    <row r="1" spans="1:256">
      <c r="C1" s="63" t="s">
        <v>715</v>
      </c>
    </row>
    <row r="2" spans="1:256">
      <c r="C2" s="63" t="s">
        <v>0</v>
      </c>
    </row>
    <row r="3" spans="1:256">
      <c r="C3" s="63" t="s">
        <v>1</v>
      </c>
    </row>
    <row r="4" spans="1:256">
      <c r="C4" s="63" t="s">
        <v>727</v>
      </c>
    </row>
    <row r="5" spans="1:256" ht="57" customHeight="1">
      <c r="A5" s="139" t="s">
        <v>279</v>
      </c>
      <c r="B5" s="139"/>
      <c r="C5" s="139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  <c r="IU5" s="65"/>
      <c r="IV5" s="65"/>
    </row>
    <row r="6" spans="1:256" ht="37.5" customHeight="1">
      <c r="A6" s="140" t="s">
        <v>280</v>
      </c>
      <c r="B6" s="141"/>
      <c r="C6" s="142" t="s">
        <v>281</v>
      </c>
    </row>
    <row r="7" spans="1:256" ht="47.25">
      <c r="A7" s="66" t="s">
        <v>282</v>
      </c>
      <c r="B7" s="66" t="s">
        <v>283</v>
      </c>
      <c r="C7" s="143"/>
    </row>
    <row r="8" spans="1:256" ht="19.5" customHeight="1">
      <c r="A8" s="137" t="s">
        <v>284</v>
      </c>
      <c r="B8" s="138"/>
      <c r="C8" s="67" t="s">
        <v>285</v>
      </c>
    </row>
    <row r="9" spans="1:256" ht="94.5">
      <c r="A9" s="68" t="s">
        <v>284</v>
      </c>
      <c r="B9" s="68" t="s">
        <v>286</v>
      </c>
      <c r="C9" s="69" t="s">
        <v>287</v>
      </c>
    </row>
    <row r="10" spans="1:256" ht="63">
      <c r="A10" s="68" t="s">
        <v>284</v>
      </c>
      <c r="B10" s="68" t="s">
        <v>288</v>
      </c>
      <c r="C10" s="69" t="s">
        <v>289</v>
      </c>
    </row>
    <row r="11" spans="1:256" ht="20.25" customHeight="1">
      <c r="A11" s="137" t="s">
        <v>290</v>
      </c>
      <c r="B11" s="138"/>
      <c r="C11" s="67" t="s">
        <v>291</v>
      </c>
    </row>
    <row r="12" spans="1:256" ht="78.75">
      <c r="A12" s="70" t="s">
        <v>290</v>
      </c>
      <c r="B12" s="68" t="s">
        <v>292</v>
      </c>
      <c r="C12" s="69" t="s">
        <v>293</v>
      </c>
    </row>
    <row r="13" spans="1:256" ht="63">
      <c r="A13" s="68" t="s">
        <v>290</v>
      </c>
      <c r="B13" s="68" t="s">
        <v>288</v>
      </c>
      <c r="C13" s="69" t="s">
        <v>289</v>
      </c>
    </row>
    <row r="14" spans="1:256" ht="78.75">
      <c r="A14" s="68" t="s">
        <v>290</v>
      </c>
      <c r="B14" s="68" t="s">
        <v>294</v>
      </c>
      <c r="C14" s="71" t="s">
        <v>295</v>
      </c>
    </row>
    <row r="15" spans="1:256">
      <c r="A15" s="137" t="s">
        <v>296</v>
      </c>
      <c r="B15" s="138"/>
      <c r="C15" s="67" t="s">
        <v>297</v>
      </c>
    </row>
    <row r="16" spans="1:256" ht="63">
      <c r="A16" s="68" t="s">
        <v>296</v>
      </c>
      <c r="B16" s="68" t="s">
        <v>298</v>
      </c>
      <c r="C16" s="71" t="s">
        <v>299</v>
      </c>
    </row>
    <row r="17" spans="1:256">
      <c r="A17" s="137" t="s">
        <v>300</v>
      </c>
      <c r="B17" s="138"/>
      <c r="C17" s="67" t="s">
        <v>301</v>
      </c>
    </row>
    <row r="18" spans="1:256" ht="63">
      <c r="A18" s="72" t="s">
        <v>300</v>
      </c>
      <c r="B18" s="72" t="s">
        <v>288</v>
      </c>
      <c r="C18" s="69" t="s">
        <v>289</v>
      </c>
    </row>
    <row r="19" spans="1:256">
      <c r="A19" s="137" t="s">
        <v>302</v>
      </c>
      <c r="B19" s="138"/>
      <c r="C19" s="73" t="s">
        <v>303</v>
      </c>
    </row>
    <row r="20" spans="1:256" ht="63">
      <c r="A20" s="74" t="s">
        <v>302</v>
      </c>
      <c r="B20" s="68" t="s">
        <v>304</v>
      </c>
      <c r="C20" s="69" t="s">
        <v>305</v>
      </c>
    </row>
    <row r="21" spans="1:256" ht="94.5">
      <c r="A21" s="74" t="s">
        <v>302</v>
      </c>
      <c r="B21" s="68" t="s">
        <v>286</v>
      </c>
      <c r="C21" s="69" t="s">
        <v>287</v>
      </c>
    </row>
    <row r="22" spans="1:256">
      <c r="A22" s="144" t="s">
        <v>306</v>
      </c>
      <c r="B22" s="145"/>
      <c r="C22" s="67" t="s">
        <v>307</v>
      </c>
    </row>
    <row r="23" spans="1:256" ht="63">
      <c r="A23" s="68" t="s">
        <v>306</v>
      </c>
      <c r="B23" s="68" t="s">
        <v>308</v>
      </c>
      <c r="C23" s="71" t="s">
        <v>309</v>
      </c>
    </row>
    <row r="24" spans="1:256" ht="63">
      <c r="A24" s="68" t="s">
        <v>306</v>
      </c>
      <c r="B24" s="68" t="s">
        <v>310</v>
      </c>
      <c r="C24" s="71" t="s">
        <v>311</v>
      </c>
    </row>
    <row r="25" spans="1:256" ht="94.5">
      <c r="A25" s="68" t="s">
        <v>306</v>
      </c>
      <c r="B25" s="68" t="s">
        <v>286</v>
      </c>
      <c r="C25" s="69" t="s">
        <v>287</v>
      </c>
    </row>
    <row r="26" spans="1:256" ht="31.5">
      <c r="A26" s="137" t="s">
        <v>312</v>
      </c>
      <c r="B26" s="138"/>
      <c r="C26" s="67" t="s">
        <v>313</v>
      </c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  <c r="IR26" s="75"/>
      <c r="IS26" s="75"/>
      <c r="IT26" s="75"/>
      <c r="IU26" s="75"/>
      <c r="IV26" s="75"/>
    </row>
    <row r="27" spans="1:256">
      <c r="A27" s="68" t="s">
        <v>312</v>
      </c>
      <c r="B27" s="68" t="s">
        <v>314</v>
      </c>
      <c r="C27" s="76" t="s">
        <v>315</v>
      </c>
    </row>
    <row r="28" spans="1:256">
      <c r="A28" s="137" t="s">
        <v>316</v>
      </c>
      <c r="B28" s="138"/>
      <c r="C28" s="77" t="s">
        <v>317</v>
      </c>
    </row>
    <row r="29" spans="1:256">
      <c r="A29" s="137" t="s">
        <v>318</v>
      </c>
      <c r="B29" s="138"/>
      <c r="C29" s="77" t="s">
        <v>319</v>
      </c>
    </row>
    <row r="30" spans="1:256">
      <c r="A30" s="137" t="s">
        <v>320</v>
      </c>
      <c r="B30" s="138"/>
      <c r="C30" s="77" t="s">
        <v>321</v>
      </c>
    </row>
    <row r="31" spans="1:256">
      <c r="A31" s="137" t="s">
        <v>322</v>
      </c>
      <c r="B31" s="138"/>
      <c r="C31" s="67" t="s">
        <v>323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  <c r="GR31" s="75"/>
      <c r="GS31" s="75"/>
      <c r="GT31" s="75"/>
      <c r="GU31" s="75"/>
      <c r="GV31" s="75"/>
      <c r="GW31" s="75"/>
      <c r="GX31" s="75"/>
      <c r="GY31" s="75"/>
      <c r="GZ31" s="75"/>
      <c r="HA31" s="75"/>
      <c r="HB31" s="75"/>
      <c r="HC31" s="75"/>
      <c r="HD31" s="75"/>
      <c r="HE31" s="75"/>
      <c r="HF31" s="75"/>
      <c r="HG31" s="75"/>
      <c r="HH31" s="75"/>
      <c r="HI31" s="75"/>
      <c r="HJ31" s="75"/>
      <c r="HK31" s="75"/>
      <c r="HL31" s="75"/>
      <c r="HM31" s="75"/>
      <c r="HN31" s="75"/>
      <c r="HO31" s="75"/>
      <c r="HP31" s="75"/>
      <c r="HQ31" s="75"/>
      <c r="HR31" s="75"/>
      <c r="HS31" s="75"/>
      <c r="HT31" s="75"/>
      <c r="HU31" s="75"/>
      <c r="HV31" s="75"/>
      <c r="HW31" s="75"/>
      <c r="HX31" s="75"/>
      <c r="HY31" s="75"/>
      <c r="HZ31" s="75"/>
      <c r="IA31" s="75"/>
      <c r="IB31" s="75"/>
      <c r="IC31" s="75"/>
      <c r="ID31" s="75"/>
      <c r="IE31" s="75"/>
      <c r="IF31" s="75"/>
      <c r="IG31" s="75"/>
      <c r="IH31" s="75"/>
      <c r="II31" s="75"/>
      <c r="IJ31" s="75"/>
      <c r="IK31" s="75"/>
      <c r="IL31" s="75"/>
      <c r="IM31" s="75"/>
      <c r="IN31" s="75"/>
      <c r="IO31" s="75"/>
      <c r="IP31" s="75"/>
      <c r="IQ31" s="75"/>
      <c r="IR31" s="75"/>
      <c r="IS31" s="75"/>
      <c r="IT31" s="75"/>
      <c r="IU31" s="75"/>
      <c r="IV31" s="75"/>
    </row>
    <row r="32" spans="1:256" ht="78.75">
      <c r="A32" s="68" t="s">
        <v>322</v>
      </c>
      <c r="B32" s="68" t="s">
        <v>324</v>
      </c>
      <c r="C32" s="76" t="s">
        <v>325</v>
      </c>
    </row>
    <row r="33" spans="1:256" ht="94.5">
      <c r="A33" s="68" t="s">
        <v>322</v>
      </c>
      <c r="B33" s="68" t="s">
        <v>326</v>
      </c>
      <c r="C33" s="76" t="s">
        <v>327</v>
      </c>
    </row>
    <row r="34" spans="1:256" ht="94.5">
      <c r="A34" s="68" t="s">
        <v>322</v>
      </c>
      <c r="B34" s="68" t="s">
        <v>328</v>
      </c>
      <c r="C34" s="76" t="s">
        <v>329</v>
      </c>
    </row>
    <row r="35" spans="1:256" ht="94.5">
      <c r="A35" s="68" t="s">
        <v>322</v>
      </c>
      <c r="B35" s="68" t="s">
        <v>330</v>
      </c>
      <c r="C35" s="76" t="s">
        <v>331</v>
      </c>
    </row>
    <row r="36" spans="1:256" ht="28.5">
      <c r="A36" s="78" t="s">
        <v>332</v>
      </c>
      <c r="B36" s="79"/>
      <c r="C36" s="80" t="s">
        <v>333</v>
      </c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  <c r="IG36" s="75"/>
      <c r="IH36" s="75"/>
      <c r="II36" s="75"/>
      <c r="IJ36" s="75"/>
      <c r="IK36" s="75"/>
      <c r="IL36" s="75"/>
      <c r="IM36" s="75"/>
      <c r="IN36" s="75"/>
      <c r="IO36" s="75"/>
      <c r="IP36" s="75"/>
      <c r="IQ36" s="75"/>
      <c r="IR36" s="75"/>
      <c r="IS36" s="75"/>
      <c r="IT36" s="75"/>
      <c r="IU36" s="75"/>
      <c r="IV36" s="75"/>
    </row>
    <row r="37" spans="1:256" ht="31.5">
      <c r="A37" s="137" t="s">
        <v>334</v>
      </c>
      <c r="B37" s="138"/>
      <c r="C37" s="67" t="s">
        <v>335</v>
      </c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75"/>
      <c r="IF37" s="75"/>
      <c r="IG37" s="75"/>
      <c r="IH37" s="75"/>
      <c r="II37" s="75"/>
      <c r="IJ37" s="75"/>
      <c r="IK37" s="75"/>
      <c r="IL37" s="75"/>
      <c r="IM37" s="75"/>
      <c r="IN37" s="75"/>
      <c r="IO37" s="75"/>
      <c r="IP37" s="75"/>
      <c r="IQ37" s="75"/>
      <c r="IR37" s="75"/>
      <c r="IS37" s="75"/>
      <c r="IT37" s="75"/>
      <c r="IU37" s="75"/>
      <c r="IV37" s="75"/>
    </row>
    <row r="38" spans="1:256">
      <c r="A38" s="146" t="s">
        <v>336</v>
      </c>
      <c r="B38" s="147"/>
      <c r="C38" s="67" t="s">
        <v>337</v>
      </c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75"/>
      <c r="IF38" s="75"/>
      <c r="IG38" s="75"/>
      <c r="IH38" s="75"/>
      <c r="II38" s="75"/>
      <c r="IJ38" s="75"/>
      <c r="IK38" s="75"/>
      <c r="IL38" s="75"/>
      <c r="IM38" s="75"/>
      <c r="IN38" s="75"/>
      <c r="IO38" s="75"/>
      <c r="IP38" s="75"/>
      <c r="IQ38" s="75"/>
      <c r="IR38" s="75"/>
      <c r="IS38" s="75"/>
      <c r="IT38" s="75"/>
      <c r="IU38" s="75"/>
      <c r="IV38" s="75"/>
    </row>
    <row r="39" spans="1:256">
      <c r="A39" s="137" t="s">
        <v>338</v>
      </c>
      <c r="B39" s="138"/>
      <c r="C39" s="67" t="s">
        <v>339</v>
      </c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  <c r="GS39" s="75"/>
      <c r="GT39" s="75"/>
      <c r="GU39" s="75"/>
      <c r="GV39" s="75"/>
      <c r="GW39" s="75"/>
      <c r="GX39" s="75"/>
      <c r="GY39" s="75"/>
      <c r="GZ39" s="75"/>
      <c r="HA39" s="75"/>
      <c r="HB39" s="75"/>
      <c r="HC39" s="75"/>
      <c r="HD39" s="75"/>
      <c r="HE39" s="75"/>
      <c r="HF39" s="75"/>
      <c r="HG39" s="75"/>
      <c r="HH39" s="75"/>
      <c r="HI39" s="75"/>
      <c r="HJ39" s="75"/>
      <c r="HK39" s="75"/>
      <c r="HL39" s="75"/>
      <c r="HM39" s="75"/>
      <c r="HN39" s="75"/>
      <c r="HO39" s="75"/>
      <c r="HP39" s="75"/>
      <c r="HQ39" s="75"/>
      <c r="HR39" s="75"/>
      <c r="HS39" s="75"/>
      <c r="HT39" s="75"/>
      <c r="HU39" s="75"/>
      <c r="HV39" s="75"/>
      <c r="HW39" s="75"/>
      <c r="HX39" s="75"/>
      <c r="HY39" s="75"/>
      <c r="HZ39" s="75"/>
      <c r="IA39" s="75"/>
      <c r="IB39" s="75"/>
      <c r="IC39" s="75"/>
      <c r="ID39" s="75"/>
      <c r="IE39" s="75"/>
      <c r="IF39" s="75"/>
      <c r="IG39" s="75"/>
      <c r="IH39" s="75"/>
      <c r="II39" s="75"/>
      <c r="IJ39" s="75"/>
      <c r="IK39" s="75"/>
      <c r="IL39" s="75"/>
      <c r="IM39" s="75"/>
      <c r="IN39" s="75"/>
      <c r="IO39" s="75"/>
      <c r="IP39" s="75"/>
      <c r="IQ39" s="75"/>
      <c r="IR39" s="75"/>
      <c r="IS39" s="75"/>
      <c r="IT39" s="75"/>
      <c r="IU39" s="75"/>
      <c r="IV39" s="75"/>
    </row>
    <row r="40" spans="1:256" ht="47.25">
      <c r="A40" s="137" t="s">
        <v>340</v>
      </c>
      <c r="B40" s="138"/>
      <c r="C40" s="67" t="s">
        <v>341</v>
      </c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75"/>
      <c r="FG40" s="75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75"/>
      <c r="FW40" s="75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75"/>
      <c r="GM40" s="75"/>
      <c r="GN40" s="75"/>
      <c r="GO40" s="75"/>
      <c r="GP40" s="75"/>
      <c r="GQ40" s="75"/>
      <c r="GR40" s="75"/>
      <c r="GS40" s="75"/>
      <c r="GT40" s="75"/>
      <c r="GU40" s="75"/>
      <c r="GV40" s="75"/>
      <c r="GW40" s="75"/>
      <c r="GX40" s="75"/>
      <c r="GY40" s="75"/>
      <c r="GZ40" s="75"/>
      <c r="HA40" s="75"/>
      <c r="HB40" s="75"/>
      <c r="HC40" s="75"/>
      <c r="HD40" s="75"/>
      <c r="HE40" s="75"/>
      <c r="HF40" s="75"/>
      <c r="HG40" s="75"/>
      <c r="HH40" s="75"/>
      <c r="HI40" s="75"/>
      <c r="HJ40" s="75"/>
      <c r="HK40" s="75"/>
      <c r="HL40" s="75"/>
      <c r="HM40" s="75"/>
      <c r="HN40" s="75"/>
      <c r="HO40" s="75"/>
      <c r="HP40" s="75"/>
      <c r="HQ40" s="75"/>
      <c r="HR40" s="75"/>
      <c r="HS40" s="75"/>
      <c r="HT40" s="75"/>
      <c r="HU40" s="75"/>
      <c r="HV40" s="75"/>
      <c r="HW40" s="75"/>
      <c r="HX40" s="75"/>
      <c r="HY40" s="75"/>
      <c r="HZ40" s="75"/>
      <c r="IA40" s="75"/>
      <c r="IB40" s="75"/>
      <c r="IC40" s="75"/>
      <c r="ID40" s="75"/>
      <c r="IE40" s="75"/>
      <c r="IF40" s="75"/>
      <c r="IG40" s="75"/>
      <c r="IH40" s="75"/>
      <c r="II40" s="75"/>
      <c r="IJ40" s="75"/>
      <c r="IK40" s="75"/>
      <c r="IL40" s="75"/>
      <c r="IM40" s="75"/>
      <c r="IN40" s="75"/>
      <c r="IO40" s="75"/>
      <c r="IP40" s="75"/>
      <c r="IQ40" s="75"/>
      <c r="IR40" s="75"/>
      <c r="IS40" s="75"/>
      <c r="IT40" s="75"/>
      <c r="IU40" s="75"/>
      <c r="IV40" s="75"/>
    </row>
    <row r="41" spans="1:256">
      <c r="A41" s="137" t="s">
        <v>342</v>
      </c>
      <c r="B41" s="138"/>
      <c r="C41" s="67" t="s">
        <v>343</v>
      </c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5"/>
      <c r="IC41" s="75"/>
      <c r="ID41" s="75"/>
      <c r="IE41" s="75"/>
      <c r="IF41" s="75"/>
      <c r="IG41" s="75"/>
      <c r="IH41" s="75"/>
      <c r="II41" s="75"/>
      <c r="IJ41" s="75"/>
      <c r="IK41" s="75"/>
      <c r="IL41" s="75"/>
      <c r="IM41" s="75"/>
      <c r="IN41" s="75"/>
      <c r="IO41" s="75"/>
      <c r="IP41" s="75"/>
      <c r="IQ41" s="75"/>
      <c r="IR41" s="75"/>
      <c r="IS41" s="75"/>
      <c r="IT41" s="75"/>
      <c r="IU41" s="75"/>
      <c r="IV41" s="75"/>
    </row>
    <row r="42" spans="1:256">
      <c r="A42" s="68" t="s">
        <v>342</v>
      </c>
      <c r="B42" s="68" t="s">
        <v>344</v>
      </c>
      <c r="C42" s="76" t="s">
        <v>345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5"/>
      <c r="FG42" s="75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75"/>
      <c r="FW42" s="75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75"/>
      <c r="GM42" s="75"/>
      <c r="GN42" s="75"/>
      <c r="GO42" s="75"/>
      <c r="GP42" s="75"/>
      <c r="GQ42" s="75"/>
      <c r="GR42" s="75"/>
      <c r="GS42" s="75"/>
      <c r="GT42" s="75"/>
      <c r="GU42" s="75"/>
      <c r="GV42" s="75"/>
      <c r="GW42" s="75"/>
      <c r="GX42" s="75"/>
      <c r="GY42" s="75"/>
      <c r="GZ42" s="75"/>
      <c r="HA42" s="75"/>
      <c r="HB42" s="75"/>
      <c r="HC42" s="75"/>
      <c r="HD42" s="75"/>
      <c r="HE42" s="75"/>
      <c r="HF42" s="75"/>
      <c r="HG42" s="75"/>
      <c r="HH42" s="75"/>
      <c r="HI42" s="75"/>
      <c r="HJ42" s="75"/>
      <c r="HK42" s="75"/>
      <c r="HL42" s="75"/>
      <c r="HM42" s="75"/>
      <c r="HN42" s="75"/>
      <c r="HO42" s="75"/>
      <c r="HP42" s="75"/>
      <c r="HQ42" s="75"/>
      <c r="HR42" s="75"/>
      <c r="HS42" s="75"/>
      <c r="HT42" s="75"/>
      <c r="HU42" s="75"/>
      <c r="HV42" s="75"/>
      <c r="HW42" s="75"/>
      <c r="HX42" s="75"/>
      <c r="HY42" s="75"/>
      <c r="HZ42" s="75"/>
      <c r="IA42" s="75"/>
      <c r="IB42" s="75"/>
      <c r="IC42" s="75"/>
      <c r="ID42" s="75"/>
      <c r="IE42" s="75"/>
      <c r="IF42" s="75"/>
      <c r="IG42" s="75"/>
      <c r="IH42" s="75"/>
      <c r="II42" s="75"/>
      <c r="IJ42" s="75"/>
      <c r="IK42" s="75"/>
      <c r="IL42" s="75"/>
      <c r="IM42" s="75"/>
      <c r="IN42" s="75"/>
      <c r="IO42" s="75"/>
      <c r="IP42" s="75"/>
      <c r="IQ42" s="75"/>
      <c r="IR42" s="75"/>
      <c r="IS42" s="75"/>
      <c r="IT42" s="75"/>
      <c r="IU42" s="75"/>
      <c r="IV42" s="75"/>
    </row>
    <row r="43" spans="1:256" ht="31.5">
      <c r="A43" s="68" t="s">
        <v>342</v>
      </c>
      <c r="B43" s="68" t="s">
        <v>346</v>
      </c>
      <c r="C43" s="76" t="s">
        <v>347</v>
      </c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/>
      <c r="ER43" s="75"/>
      <c r="ES43" s="75"/>
      <c r="ET43" s="75"/>
      <c r="EU43" s="75"/>
      <c r="EV43" s="75"/>
      <c r="EW43" s="75"/>
      <c r="EX43" s="75"/>
      <c r="EY43" s="75"/>
      <c r="EZ43" s="75"/>
      <c r="FA43" s="75"/>
      <c r="FB43" s="75"/>
      <c r="FC43" s="75"/>
      <c r="FD43" s="75"/>
      <c r="FE43" s="75"/>
      <c r="FF43" s="75"/>
      <c r="FG43" s="75"/>
      <c r="FH43" s="75"/>
      <c r="FI43" s="75"/>
      <c r="FJ43" s="75"/>
      <c r="FK43" s="75"/>
      <c r="FL43" s="75"/>
      <c r="FM43" s="75"/>
      <c r="FN43" s="75"/>
      <c r="FO43" s="75"/>
      <c r="FP43" s="75"/>
      <c r="FQ43" s="75"/>
      <c r="FR43" s="75"/>
      <c r="FS43" s="75"/>
      <c r="FT43" s="75"/>
      <c r="FU43" s="75"/>
      <c r="FV43" s="75"/>
      <c r="FW43" s="75"/>
      <c r="FX43" s="75"/>
      <c r="FY43" s="75"/>
      <c r="FZ43" s="75"/>
      <c r="GA43" s="75"/>
      <c r="GB43" s="75"/>
      <c r="GC43" s="75"/>
      <c r="GD43" s="75"/>
      <c r="GE43" s="75"/>
      <c r="GF43" s="75"/>
      <c r="GG43" s="75"/>
      <c r="GH43" s="75"/>
      <c r="GI43" s="75"/>
      <c r="GJ43" s="75"/>
      <c r="GK43" s="75"/>
      <c r="GL43" s="75"/>
      <c r="GM43" s="75"/>
      <c r="GN43" s="75"/>
      <c r="GO43" s="75"/>
      <c r="GP43" s="75"/>
      <c r="GQ43" s="75"/>
      <c r="GR43" s="75"/>
      <c r="GS43" s="75"/>
      <c r="GT43" s="75"/>
      <c r="GU43" s="75"/>
      <c r="GV43" s="75"/>
      <c r="GW43" s="75"/>
      <c r="GX43" s="75"/>
      <c r="GY43" s="75"/>
      <c r="GZ43" s="75"/>
      <c r="HA43" s="75"/>
      <c r="HB43" s="75"/>
      <c r="HC43" s="75"/>
      <c r="HD43" s="75"/>
      <c r="HE43" s="75"/>
      <c r="HF43" s="75"/>
      <c r="HG43" s="75"/>
      <c r="HH43" s="75"/>
      <c r="HI43" s="75"/>
      <c r="HJ43" s="75"/>
      <c r="HK43" s="75"/>
      <c r="HL43" s="75"/>
      <c r="HM43" s="75"/>
      <c r="HN43" s="75"/>
      <c r="HO43" s="75"/>
      <c r="HP43" s="75"/>
      <c r="HQ43" s="75"/>
      <c r="HR43" s="75"/>
      <c r="HS43" s="75"/>
      <c r="HT43" s="75"/>
      <c r="HU43" s="75"/>
      <c r="HV43" s="75"/>
      <c r="HW43" s="75"/>
      <c r="HX43" s="75"/>
      <c r="HY43" s="75"/>
      <c r="HZ43" s="75"/>
      <c r="IA43" s="75"/>
      <c r="IB43" s="75"/>
      <c r="IC43" s="75"/>
      <c r="ID43" s="75"/>
      <c r="IE43" s="75"/>
      <c r="IF43" s="75"/>
      <c r="IG43" s="75"/>
      <c r="IH43" s="75"/>
      <c r="II43" s="75"/>
      <c r="IJ43" s="75"/>
      <c r="IK43" s="75"/>
      <c r="IL43" s="75"/>
      <c r="IM43" s="75"/>
      <c r="IN43" s="75"/>
      <c r="IO43" s="75"/>
      <c r="IP43" s="75"/>
      <c r="IQ43" s="75"/>
      <c r="IR43" s="75"/>
      <c r="IS43" s="75"/>
      <c r="IT43" s="75"/>
      <c r="IU43" s="75"/>
      <c r="IV43" s="75"/>
    </row>
    <row r="44" spans="1:256">
      <c r="A44" s="68" t="s">
        <v>342</v>
      </c>
      <c r="B44" s="68" t="s">
        <v>348</v>
      </c>
      <c r="C44" s="76" t="s">
        <v>349</v>
      </c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  <c r="EO44" s="75"/>
      <c r="EP44" s="75"/>
      <c r="EQ44" s="75"/>
      <c r="ER44" s="75"/>
      <c r="ES44" s="75"/>
      <c r="ET44" s="75"/>
      <c r="EU44" s="75"/>
      <c r="EV44" s="75"/>
      <c r="EW44" s="75"/>
      <c r="EX44" s="75"/>
      <c r="EY44" s="75"/>
      <c r="EZ44" s="75"/>
      <c r="FA44" s="75"/>
      <c r="FB44" s="75"/>
      <c r="FC44" s="75"/>
      <c r="FD44" s="75"/>
      <c r="FE44" s="75"/>
      <c r="FF44" s="75"/>
      <c r="FG44" s="75"/>
      <c r="FH44" s="75"/>
      <c r="FI44" s="75"/>
      <c r="FJ44" s="75"/>
      <c r="FK44" s="75"/>
      <c r="FL44" s="75"/>
      <c r="FM44" s="75"/>
      <c r="FN44" s="75"/>
      <c r="FO44" s="75"/>
      <c r="FP44" s="75"/>
      <c r="FQ44" s="75"/>
      <c r="FR44" s="75"/>
      <c r="FS44" s="75"/>
      <c r="FT44" s="75"/>
      <c r="FU44" s="75"/>
      <c r="FV44" s="75"/>
      <c r="FW44" s="75"/>
      <c r="FX44" s="75"/>
      <c r="FY44" s="75"/>
      <c r="FZ44" s="75"/>
      <c r="GA44" s="75"/>
      <c r="GB44" s="75"/>
      <c r="GC44" s="75"/>
      <c r="GD44" s="75"/>
      <c r="GE44" s="75"/>
      <c r="GF44" s="75"/>
      <c r="GG44" s="75"/>
      <c r="GH44" s="75"/>
      <c r="GI44" s="75"/>
      <c r="GJ44" s="75"/>
      <c r="GK44" s="75"/>
      <c r="GL44" s="75"/>
      <c r="GM44" s="75"/>
      <c r="GN44" s="75"/>
      <c r="GO44" s="75"/>
      <c r="GP44" s="75"/>
      <c r="GQ44" s="75"/>
      <c r="GR44" s="75"/>
      <c r="GS44" s="75"/>
      <c r="GT44" s="75"/>
      <c r="GU44" s="75"/>
      <c r="GV44" s="75"/>
      <c r="GW44" s="75"/>
      <c r="GX44" s="75"/>
      <c r="GY44" s="75"/>
      <c r="GZ44" s="75"/>
      <c r="HA44" s="75"/>
      <c r="HB44" s="75"/>
      <c r="HC44" s="75"/>
      <c r="HD44" s="75"/>
      <c r="HE44" s="75"/>
      <c r="HF44" s="75"/>
      <c r="HG44" s="75"/>
      <c r="HH44" s="75"/>
      <c r="HI44" s="75"/>
      <c r="HJ44" s="75"/>
      <c r="HK44" s="75"/>
      <c r="HL44" s="75"/>
      <c r="HM44" s="75"/>
      <c r="HN44" s="75"/>
      <c r="HO44" s="75"/>
      <c r="HP44" s="75"/>
      <c r="HQ44" s="75"/>
      <c r="HR44" s="75"/>
      <c r="HS44" s="75"/>
      <c r="HT44" s="75"/>
      <c r="HU44" s="75"/>
      <c r="HV44" s="75"/>
      <c r="HW44" s="75"/>
      <c r="HX44" s="75"/>
      <c r="HY44" s="75"/>
      <c r="HZ44" s="75"/>
      <c r="IA44" s="75"/>
      <c r="IB44" s="75"/>
      <c r="IC44" s="75"/>
      <c r="ID44" s="75"/>
      <c r="IE44" s="75"/>
      <c r="IF44" s="75"/>
      <c r="IG44" s="75"/>
      <c r="IH44" s="75"/>
      <c r="II44" s="75"/>
      <c r="IJ44" s="75"/>
      <c r="IK44" s="75"/>
      <c r="IL44" s="75"/>
      <c r="IM44" s="75"/>
      <c r="IN44" s="75"/>
      <c r="IO44" s="75"/>
      <c r="IP44" s="75"/>
      <c r="IQ44" s="75"/>
      <c r="IR44" s="75"/>
      <c r="IS44" s="75"/>
      <c r="IT44" s="75"/>
      <c r="IU44" s="75"/>
      <c r="IV44" s="75"/>
    </row>
    <row r="45" spans="1:256">
      <c r="A45" s="68" t="s">
        <v>342</v>
      </c>
      <c r="B45" s="68" t="s">
        <v>350</v>
      </c>
      <c r="C45" s="76" t="s">
        <v>351</v>
      </c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75"/>
      <c r="ES45" s="75"/>
      <c r="ET45" s="75"/>
      <c r="EU45" s="75"/>
      <c r="EV45" s="75"/>
      <c r="EW45" s="75"/>
      <c r="EX45" s="75"/>
      <c r="EY45" s="75"/>
      <c r="EZ45" s="75"/>
      <c r="FA45" s="75"/>
      <c r="FB45" s="75"/>
      <c r="FC45" s="75"/>
      <c r="FD45" s="75"/>
      <c r="FE45" s="75"/>
      <c r="FF45" s="75"/>
      <c r="FG45" s="75"/>
      <c r="FH45" s="75"/>
      <c r="FI45" s="75"/>
      <c r="FJ45" s="75"/>
      <c r="FK45" s="75"/>
      <c r="FL45" s="75"/>
      <c r="FM45" s="75"/>
      <c r="FN45" s="75"/>
      <c r="FO45" s="75"/>
      <c r="FP45" s="75"/>
      <c r="FQ45" s="75"/>
      <c r="FR45" s="75"/>
      <c r="FS45" s="75"/>
      <c r="FT45" s="75"/>
      <c r="FU45" s="75"/>
      <c r="FV45" s="75"/>
      <c r="FW45" s="75"/>
      <c r="FX45" s="75"/>
      <c r="FY45" s="75"/>
      <c r="FZ45" s="75"/>
      <c r="GA45" s="75"/>
      <c r="GB45" s="75"/>
      <c r="GC45" s="75"/>
      <c r="GD45" s="75"/>
      <c r="GE45" s="75"/>
      <c r="GF45" s="75"/>
      <c r="GG45" s="75"/>
      <c r="GH45" s="75"/>
      <c r="GI45" s="75"/>
      <c r="GJ45" s="75"/>
      <c r="GK45" s="75"/>
      <c r="GL45" s="75"/>
      <c r="GM45" s="75"/>
      <c r="GN45" s="75"/>
      <c r="GO45" s="75"/>
      <c r="GP45" s="75"/>
      <c r="GQ45" s="75"/>
      <c r="GR45" s="75"/>
      <c r="GS45" s="75"/>
      <c r="GT45" s="75"/>
      <c r="GU45" s="75"/>
      <c r="GV45" s="75"/>
      <c r="GW45" s="75"/>
      <c r="GX45" s="75"/>
      <c r="GY45" s="75"/>
      <c r="GZ45" s="75"/>
      <c r="HA45" s="75"/>
      <c r="HB45" s="75"/>
      <c r="HC45" s="75"/>
      <c r="HD45" s="75"/>
      <c r="HE45" s="75"/>
      <c r="HF45" s="75"/>
      <c r="HG45" s="75"/>
      <c r="HH45" s="75"/>
      <c r="HI45" s="75"/>
      <c r="HJ45" s="75"/>
      <c r="HK45" s="75"/>
      <c r="HL45" s="75"/>
      <c r="HM45" s="75"/>
      <c r="HN45" s="75"/>
      <c r="HO45" s="75"/>
      <c r="HP45" s="75"/>
      <c r="HQ45" s="75"/>
      <c r="HR45" s="75"/>
      <c r="HS45" s="75"/>
      <c r="HT45" s="75"/>
      <c r="HU45" s="75"/>
      <c r="HV45" s="75"/>
      <c r="HW45" s="75"/>
      <c r="HX45" s="75"/>
      <c r="HY45" s="75"/>
      <c r="HZ45" s="75"/>
      <c r="IA45" s="75"/>
      <c r="IB45" s="75"/>
      <c r="IC45" s="75"/>
      <c r="ID45" s="75"/>
      <c r="IE45" s="75"/>
      <c r="IF45" s="75"/>
      <c r="IG45" s="75"/>
      <c r="IH45" s="75"/>
      <c r="II45" s="75"/>
      <c r="IJ45" s="75"/>
      <c r="IK45" s="75"/>
      <c r="IL45" s="75"/>
      <c r="IM45" s="75"/>
      <c r="IN45" s="75"/>
      <c r="IO45" s="75"/>
      <c r="IP45" s="75"/>
      <c r="IQ45" s="75"/>
      <c r="IR45" s="75"/>
      <c r="IS45" s="75"/>
      <c r="IT45" s="75"/>
      <c r="IU45" s="75"/>
      <c r="IV45" s="75"/>
    </row>
    <row r="46" spans="1:256">
      <c r="A46" s="68" t="s">
        <v>342</v>
      </c>
      <c r="B46" s="68" t="s">
        <v>352</v>
      </c>
      <c r="C46" s="76" t="s">
        <v>353</v>
      </c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  <c r="EO46" s="75"/>
      <c r="EP46" s="75"/>
      <c r="EQ46" s="75"/>
      <c r="ER46" s="75"/>
      <c r="ES46" s="75"/>
      <c r="ET46" s="75"/>
      <c r="EU46" s="75"/>
      <c r="EV46" s="75"/>
      <c r="EW46" s="75"/>
      <c r="EX46" s="75"/>
      <c r="EY46" s="75"/>
      <c r="EZ46" s="75"/>
      <c r="FA46" s="75"/>
      <c r="FB46" s="75"/>
      <c r="FC46" s="75"/>
      <c r="FD46" s="75"/>
      <c r="FE46" s="75"/>
      <c r="FF46" s="75"/>
      <c r="FG46" s="75"/>
      <c r="FH46" s="75"/>
      <c r="FI46" s="75"/>
      <c r="FJ46" s="75"/>
      <c r="FK46" s="75"/>
      <c r="FL46" s="75"/>
      <c r="FM46" s="75"/>
      <c r="FN46" s="75"/>
      <c r="FO46" s="75"/>
      <c r="FP46" s="75"/>
      <c r="FQ46" s="75"/>
      <c r="FR46" s="75"/>
      <c r="FS46" s="75"/>
      <c r="FT46" s="75"/>
      <c r="FU46" s="75"/>
      <c r="FV46" s="75"/>
      <c r="FW46" s="75"/>
      <c r="FX46" s="75"/>
      <c r="FY46" s="75"/>
      <c r="FZ46" s="75"/>
      <c r="GA46" s="75"/>
      <c r="GB46" s="75"/>
      <c r="GC46" s="75"/>
      <c r="GD46" s="75"/>
      <c r="GE46" s="75"/>
      <c r="GF46" s="75"/>
      <c r="GG46" s="75"/>
      <c r="GH46" s="75"/>
      <c r="GI46" s="75"/>
      <c r="GJ46" s="75"/>
      <c r="GK46" s="75"/>
      <c r="GL46" s="75"/>
      <c r="GM46" s="75"/>
      <c r="GN46" s="75"/>
      <c r="GO46" s="75"/>
      <c r="GP46" s="75"/>
      <c r="GQ46" s="75"/>
      <c r="GR46" s="75"/>
      <c r="GS46" s="75"/>
      <c r="GT46" s="75"/>
      <c r="GU46" s="75"/>
      <c r="GV46" s="75"/>
      <c r="GW46" s="75"/>
      <c r="GX46" s="75"/>
      <c r="GY46" s="75"/>
      <c r="GZ46" s="75"/>
      <c r="HA46" s="75"/>
      <c r="HB46" s="75"/>
      <c r="HC46" s="75"/>
      <c r="HD46" s="75"/>
      <c r="HE46" s="75"/>
      <c r="HF46" s="75"/>
      <c r="HG46" s="75"/>
      <c r="HH46" s="75"/>
      <c r="HI46" s="75"/>
      <c r="HJ46" s="75"/>
      <c r="HK46" s="75"/>
      <c r="HL46" s="75"/>
      <c r="HM46" s="75"/>
      <c r="HN46" s="75"/>
      <c r="HO46" s="75"/>
      <c r="HP46" s="75"/>
      <c r="HQ46" s="75"/>
      <c r="HR46" s="75"/>
      <c r="HS46" s="75"/>
      <c r="HT46" s="75"/>
      <c r="HU46" s="75"/>
      <c r="HV46" s="75"/>
      <c r="HW46" s="75"/>
      <c r="HX46" s="75"/>
      <c r="HY46" s="75"/>
      <c r="HZ46" s="75"/>
      <c r="IA46" s="75"/>
      <c r="IB46" s="75"/>
      <c r="IC46" s="75"/>
      <c r="ID46" s="75"/>
      <c r="IE46" s="75"/>
      <c r="IF46" s="75"/>
      <c r="IG46" s="75"/>
      <c r="IH46" s="75"/>
      <c r="II46" s="75"/>
      <c r="IJ46" s="75"/>
      <c r="IK46" s="75"/>
      <c r="IL46" s="75"/>
      <c r="IM46" s="75"/>
      <c r="IN46" s="75"/>
      <c r="IO46" s="75"/>
      <c r="IP46" s="75"/>
      <c r="IQ46" s="75"/>
      <c r="IR46" s="75"/>
      <c r="IS46" s="75"/>
      <c r="IT46" s="75"/>
      <c r="IU46" s="75"/>
      <c r="IV46" s="75"/>
    </row>
    <row r="47" spans="1:256">
      <c r="A47" s="68" t="s">
        <v>342</v>
      </c>
      <c r="B47" s="68" t="s">
        <v>354</v>
      </c>
      <c r="C47" s="76" t="s">
        <v>355</v>
      </c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  <c r="EO47" s="75"/>
      <c r="EP47" s="75"/>
      <c r="EQ47" s="75"/>
      <c r="ER47" s="75"/>
      <c r="ES47" s="75"/>
      <c r="ET47" s="75"/>
      <c r="EU47" s="75"/>
      <c r="EV47" s="75"/>
      <c r="EW47" s="75"/>
      <c r="EX47" s="75"/>
      <c r="EY47" s="75"/>
      <c r="EZ47" s="75"/>
      <c r="FA47" s="75"/>
      <c r="FB47" s="75"/>
      <c r="FC47" s="75"/>
      <c r="FD47" s="75"/>
      <c r="FE47" s="75"/>
      <c r="FF47" s="75"/>
      <c r="FG47" s="75"/>
      <c r="FH47" s="75"/>
      <c r="FI47" s="75"/>
      <c r="FJ47" s="75"/>
      <c r="FK47" s="75"/>
      <c r="FL47" s="75"/>
      <c r="FM47" s="75"/>
      <c r="FN47" s="75"/>
      <c r="FO47" s="75"/>
      <c r="FP47" s="75"/>
      <c r="FQ47" s="75"/>
      <c r="FR47" s="75"/>
      <c r="FS47" s="75"/>
      <c r="FT47" s="75"/>
      <c r="FU47" s="75"/>
      <c r="FV47" s="75"/>
      <c r="FW47" s="75"/>
      <c r="FX47" s="75"/>
      <c r="FY47" s="75"/>
      <c r="FZ47" s="75"/>
      <c r="GA47" s="75"/>
      <c r="GB47" s="75"/>
      <c r="GC47" s="75"/>
      <c r="GD47" s="75"/>
      <c r="GE47" s="75"/>
      <c r="GF47" s="75"/>
      <c r="GG47" s="75"/>
      <c r="GH47" s="75"/>
      <c r="GI47" s="75"/>
      <c r="GJ47" s="75"/>
      <c r="GK47" s="75"/>
      <c r="GL47" s="75"/>
      <c r="GM47" s="75"/>
      <c r="GN47" s="75"/>
      <c r="GO47" s="75"/>
      <c r="GP47" s="75"/>
      <c r="GQ47" s="75"/>
      <c r="GR47" s="75"/>
      <c r="GS47" s="75"/>
      <c r="GT47" s="75"/>
      <c r="GU47" s="75"/>
      <c r="GV47" s="75"/>
      <c r="GW47" s="75"/>
      <c r="GX47" s="75"/>
      <c r="GY47" s="75"/>
      <c r="GZ47" s="75"/>
      <c r="HA47" s="75"/>
      <c r="HB47" s="75"/>
      <c r="HC47" s="75"/>
      <c r="HD47" s="75"/>
      <c r="HE47" s="75"/>
      <c r="HF47" s="75"/>
      <c r="HG47" s="75"/>
      <c r="HH47" s="75"/>
      <c r="HI47" s="75"/>
      <c r="HJ47" s="75"/>
      <c r="HK47" s="75"/>
      <c r="HL47" s="75"/>
      <c r="HM47" s="75"/>
      <c r="HN47" s="75"/>
      <c r="HO47" s="75"/>
      <c r="HP47" s="75"/>
      <c r="HQ47" s="75"/>
      <c r="HR47" s="75"/>
      <c r="HS47" s="75"/>
      <c r="HT47" s="75"/>
      <c r="HU47" s="75"/>
      <c r="HV47" s="75"/>
      <c r="HW47" s="75"/>
      <c r="HX47" s="75"/>
      <c r="HY47" s="75"/>
      <c r="HZ47" s="75"/>
      <c r="IA47" s="75"/>
      <c r="IB47" s="75"/>
      <c r="IC47" s="75"/>
      <c r="ID47" s="75"/>
      <c r="IE47" s="75"/>
      <c r="IF47" s="75"/>
      <c r="IG47" s="75"/>
      <c r="IH47" s="75"/>
      <c r="II47" s="75"/>
      <c r="IJ47" s="75"/>
      <c r="IK47" s="75"/>
      <c r="IL47" s="75"/>
      <c r="IM47" s="75"/>
      <c r="IN47" s="75"/>
      <c r="IO47" s="75"/>
      <c r="IP47" s="75"/>
      <c r="IQ47" s="75"/>
      <c r="IR47" s="75"/>
      <c r="IS47" s="75"/>
      <c r="IT47" s="75"/>
      <c r="IU47" s="75"/>
      <c r="IV47" s="75"/>
    </row>
    <row r="48" spans="1:256">
      <c r="A48" s="68" t="s">
        <v>342</v>
      </c>
      <c r="B48" s="68" t="s">
        <v>356</v>
      </c>
      <c r="C48" s="76" t="s">
        <v>357</v>
      </c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  <c r="EO48" s="75"/>
      <c r="EP48" s="75"/>
      <c r="EQ48" s="75"/>
      <c r="ER48" s="75"/>
      <c r="ES48" s="75"/>
      <c r="ET48" s="75"/>
      <c r="EU48" s="75"/>
      <c r="EV48" s="75"/>
      <c r="EW48" s="75"/>
      <c r="EX48" s="75"/>
      <c r="EY48" s="75"/>
      <c r="EZ48" s="75"/>
      <c r="FA48" s="75"/>
      <c r="FB48" s="75"/>
      <c r="FC48" s="75"/>
      <c r="FD48" s="75"/>
      <c r="FE48" s="75"/>
      <c r="FF48" s="75"/>
      <c r="FG48" s="75"/>
      <c r="FH48" s="75"/>
      <c r="FI48" s="75"/>
      <c r="FJ48" s="75"/>
      <c r="FK48" s="75"/>
      <c r="FL48" s="75"/>
      <c r="FM48" s="75"/>
      <c r="FN48" s="75"/>
      <c r="FO48" s="75"/>
      <c r="FP48" s="75"/>
      <c r="FQ48" s="75"/>
      <c r="FR48" s="75"/>
      <c r="FS48" s="75"/>
      <c r="FT48" s="75"/>
      <c r="FU48" s="75"/>
      <c r="FV48" s="75"/>
      <c r="FW48" s="75"/>
      <c r="FX48" s="75"/>
      <c r="FY48" s="75"/>
      <c r="FZ48" s="75"/>
      <c r="GA48" s="75"/>
      <c r="GB48" s="75"/>
      <c r="GC48" s="75"/>
      <c r="GD48" s="75"/>
      <c r="GE48" s="75"/>
      <c r="GF48" s="75"/>
      <c r="GG48" s="75"/>
      <c r="GH48" s="75"/>
      <c r="GI48" s="75"/>
      <c r="GJ48" s="75"/>
      <c r="GK48" s="75"/>
      <c r="GL48" s="75"/>
      <c r="GM48" s="75"/>
      <c r="GN48" s="75"/>
      <c r="GO48" s="75"/>
      <c r="GP48" s="75"/>
      <c r="GQ48" s="75"/>
      <c r="GR48" s="75"/>
      <c r="GS48" s="75"/>
      <c r="GT48" s="75"/>
      <c r="GU48" s="75"/>
      <c r="GV48" s="75"/>
      <c r="GW48" s="75"/>
      <c r="GX48" s="75"/>
      <c r="GY48" s="75"/>
      <c r="GZ48" s="75"/>
      <c r="HA48" s="75"/>
      <c r="HB48" s="75"/>
      <c r="HC48" s="75"/>
      <c r="HD48" s="75"/>
      <c r="HE48" s="75"/>
      <c r="HF48" s="75"/>
      <c r="HG48" s="75"/>
      <c r="HH48" s="75"/>
      <c r="HI48" s="75"/>
      <c r="HJ48" s="75"/>
      <c r="HK48" s="75"/>
      <c r="HL48" s="75"/>
      <c r="HM48" s="75"/>
      <c r="HN48" s="75"/>
      <c r="HO48" s="75"/>
      <c r="HP48" s="75"/>
      <c r="HQ48" s="75"/>
      <c r="HR48" s="75"/>
      <c r="HS48" s="75"/>
      <c r="HT48" s="75"/>
      <c r="HU48" s="75"/>
      <c r="HV48" s="75"/>
      <c r="HW48" s="75"/>
      <c r="HX48" s="75"/>
      <c r="HY48" s="75"/>
      <c r="HZ48" s="75"/>
      <c r="IA48" s="75"/>
      <c r="IB48" s="75"/>
      <c r="IC48" s="75"/>
      <c r="ID48" s="75"/>
      <c r="IE48" s="75"/>
      <c r="IF48" s="75"/>
      <c r="IG48" s="75"/>
      <c r="IH48" s="75"/>
      <c r="II48" s="75"/>
      <c r="IJ48" s="75"/>
      <c r="IK48" s="75"/>
      <c r="IL48" s="75"/>
      <c r="IM48" s="75"/>
      <c r="IN48" s="75"/>
      <c r="IO48" s="75"/>
      <c r="IP48" s="75"/>
      <c r="IQ48" s="75"/>
      <c r="IR48" s="75"/>
      <c r="IS48" s="75"/>
      <c r="IT48" s="75"/>
      <c r="IU48" s="75"/>
      <c r="IV48" s="75"/>
    </row>
    <row r="49" spans="1:256" ht="31.5">
      <c r="A49" s="68" t="s">
        <v>342</v>
      </c>
      <c r="B49" s="68" t="s">
        <v>358</v>
      </c>
      <c r="C49" s="76" t="s">
        <v>359</v>
      </c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  <c r="EQ49" s="75"/>
      <c r="ER49" s="75"/>
      <c r="ES49" s="75"/>
      <c r="ET49" s="75"/>
      <c r="EU49" s="75"/>
      <c r="EV49" s="75"/>
      <c r="EW49" s="75"/>
      <c r="EX49" s="75"/>
      <c r="EY49" s="75"/>
      <c r="EZ49" s="75"/>
      <c r="FA49" s="75"/>
      <c r="FB49" s="75"/>
      <c r="FC49" s="75"/>
      <c r="FD49" s="75"/>
      <c r="FE49" s="75"/>
      <c r="FF49" s="75"/>
      <c r="FG49" s="75"/>
      <c r="FH49" s="75"/>
      <c r="FI49" s="75"/>
      <c r="FJ49" s="75"/>
      <c r="FK49" s="75"/>
      <c r="FL49" s="75"/>
      <c r="FM49" s="75"/>
      <c r="FN49" s="75"/>
      <c r="FO49" s="75"/>
      <c r="FP49" s="75"/>
      <c r="FQ49" s="75"/>
      <c r="FR49" s="75"/>
      <c r="FS49" s="75"/>
      <c r="FT49" s="75"/>
      <c r="FU49" s="75"/>
      <c r="FV49" s="75"/>
      <c r="FW49" s="75"/>
      <c r="FX49" s="75"/>
      <c r="FY49" s="75"/>
      <c r="FZ49" s="75"/>
      <c r="GA49" s="75"/>
      <c r="GB49" s="75"/>
      <c r="GC49" s="75"/>
      <c r="GD49" s="75"/>
      <c r="GE49" s="75"/>
      <c r="GF49" s="75"/>
      <c r="GG49" s="75"/>
      <c r="GH49" s="75"/>
      <c r="GI49" s="75"/>
      <c r="GJ49" s="75"/>
      <c r="GK49" s="75"/>
      <c r="GL49" s="75"/>
      <c r="GM49" s="75"/>
      <c r="GN49" s="75"/>
      <c r="GO49" s="75"/>
      <c r="GP49" s="75"/>
      <c r="GQ49" s="75"/>
      <c r="GR49" s="75"/>
      <c r="GS49" s="75"/>
      <c r="GT49" s="75"/>
      <c r="GU49" s="75"/>
      <c r="GV49" s="75"/>
      <c r="GW49" s="75"/>
      <c r="GX49" s="75"/>
      <c r="GY49" s="75"/>
      <c r="GZ49" s="75"/>
      <c r="HA49" s="75"/>
      <c r="HB49" s="75"/>
      <c r="HC49" s="75"/>
      <c r="HD49" s="75"/>
      <c r="HE49" s="75"/>
      <c r="HF49" s="75"/>
      <c r="HG49" s="75"/>
      <c r="HH49" s="75"/>
      <c r="HI49" s="75"/>
      <c r="HJ49" s="75"/>
      <c r="HK49" s="75"/>
      <c r="HL49" s="75"/>
      <c r="HM49" s="75"/>
      <c r="HN49" s="75"/>
      <c r="HO49" s="75"/>
      <c r="HP49" s="75"/>
      <c r="HQ49" s="75"/>
      <c r="HR49" s="75"/>
      <c r="HS49" s="75"/>
      <c r="HT49" s="75"/>
      <c r="HU49" s="75"/>
      <c r="HV49" s="75"/>
      <c r="HW49" s="75"/>
      <c r="HX49" s="75"/>
      <c r="HY49" s="75"/>
      <c r="HZ49" s="75"/>
      <c r="IA49" s="75"/>
      <c r="IB49" s="75"/>
      <c r="IC49" s="75"/>
      <c r="ID49" s="75"/>
      <c r="IE49" s="75"/>
      <c r="IF49" s="75"/>
      <c r="IG49" s="75"/>
      <c r="IH49" s="75"/>
      <c r="II49" s="75"/>
      <c r="IJ49" s="75"/>
      <c r="IK49" s="75"/>
      <c r="IL49" s="75"/>
      <c r="IM49" s="75"/>
      <c r="IN49" s="75"/>
      <c r="IO49" s="75"/>
      <c r="IP49" s="75"/>
      <c r="IQ49" s="75"/>
      <c r="IR49" s="75"/>
      <c r="IS49" s="75"/>
      <c r="IT49" s="75"/>
      <c r="IU49" s="75"/>
      <c r="IV49" s="75"/>
    </row>
    <row r="50" spans="1:256" ht="70.5" customHeight="1">
      <c r="A50" s="68" t="s">
        <v>342</v>
      </c>
      <c r="B50" s="68" t="s">
        <v>360</v>
      </c>
      <c r="C50" s="76" t="s">
        <v>361</v>
      </c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  <c r="EO50" s="75"/>
      <c r="EP50" s="75"/>
      <c r="EQ50" s="75"/>
      <c r="ER50" s="75"/>
      <c r="ES50" s="75"/>
      <c r="ET50" s="75"/>
      <c r="EU50" s="75"/>
      <c r="EV50" s="75"/>
      <c r="EW50" s="75"/>
      <c r="EX50" s="75"/>
      <c r="EY50" s="75"/>
      <c r="EZ50" s="75"/>
      <c r="FA50" s="75"/>
      <c r="FB50" s="75"/>
      <c r="FC50" s="75"/>
      <c r="FD50" s="75"/>
      <c r="FE50" s="75"/>
      <c r="FF50" s="75"/>
      <c r="FG50" s="75"/>
      <c r="FH50" s="75"/>
      <c r="FI50" s="75"/>
      <c r="FJ50" s="75"/>
      <c r="FK50" s="75"/>
      <c r="FL50" s="75"/>
      <c r="FM50" s="75"/>
      <c r="FN50" s="75"/>
      <c r="FO50" s="75"/>
      <c r="FP50" s="75"/>
      <c r="FQ50" s="75"/>
      <c r="FR50" s="75"/>
      <c r="FS50" s="75"/>
      <c r="FT50" s="75"/>
      <c r="FU50" s="75"/>
      <c r="FV50" s="75"/>
      <c r="FW50" s="75"/>
      <c r="FX50" s="75"/>
      <c r="FY50" s="75"/>
      <c r="FZ50" s="75"/>
      <c r="GA50" s="75"/>
      <c r="GB50" s="75"/>
      <c r="GC50" s="75"/>
      <c r="GD50" s="75"/>
      <c r="GE50" s="75"/>
      <c r="GF50" s="75"/>
      <c r="GG50" s="75"/>
      <c r="GH50" s="75"/>
      <c r="GI50" s="75"/>
      <c r="GJ50" s="75"/>
      <c r="GK50" s="75"/>
      <c r="GL50" s="75"/>
      <c r="GM50" s="75"/>
      <c r="GN50" s="75"/>
      <c r="GO50" s="75"/>
      <c r="GP50" s="75"/>
      <c r="GQ50" s="75"/>
      <c r="GR50" s="75"/>
      <c r="GS50" s="75"/>
      <c r="GT50" s="75"/>
      <c r="GU50" s="75"/>
      <c r="GV50" s="75"/>
      <c r="GW50" s="75"/>
      <c r="GX50" s="75"/>
      <c r="GY50" s="75"/>
      <c r="GZ50" s="75"/>
      <c r="HA50" s="75"/>
      <c r="HB50" s="75"/>
      <c r="HC50" s="75"/>
      <c r="HD50" s="75"/>
      <c r="HE50" s="75"/>
      <c r="HF50" s="75"/>
      <c r="HG50" s="75"/>
      <c r="HH50" s="75"/>
      <c r="HI50" s="75"/>
      <c r="HJ50" s="75"/>
      <c r="HK50" s="75"/>
      <c r="HL50" s="75"/>
      <c r="HM50" s="75"/>
      <c r="HN50" s="75"/>
      <c r="HO50" s="75"/>
      <c r="HP50" s="75"/>
      <c r="HQ50" s="75"/>
      <c r="HR50" s="75"/>
      <c r="HS50" s="75"/>
      <c r="HT50" s="75"/>
      <c r="HU50" s="75"/>
      <c r="HV50" s="75"/>
      <c r="HW50" s="75"/>
      <c r="HX50" s="75"/>
      <c r="HY50" s="75"/>
      <c r="HZ50" s="75"/>
      <c r="IA50" s="75"/>
      <c r="IB50" s="75"/>
      <c r="IC50" s="75"/>
      <c r="ID50" s="75"/>
      <c r="IE50" s="75"/>
      <c r="IF50" s="75"/>
      <c r="IG50" s="75"/>
      <c r="IH50" s="75"/>
      <c r="II50" s="75"/>
      <c r="IJ50" s="75"/>
      <c r="IK50" s="75"/>
      <c r="IL50" s="75"/>
      <c r="IM50" s="75"/>
      <c r="IN50" s="75"/>
      <c r="IO50" s="75"/>
      <c r="IP50" s="75"/>
      <c r="IQ50" s="75"/>
      <c r="IR50" s="75"/>
      <c r="IS50" s="75"/>
      <c r="IT50" s="75"/>
      <c r="IU50" s="75"/>
      <c r="IV50" s="75"/>
    </row>
    <row r="51" spans="1:256" ht="31.5">
      <c r="A51" s="68" t="s">
        <v>342</v>
      </c>
      <c r="B51" s="68" t="s">
        <v>362</v>
      </c>
      <c r="C51" s="76" t="s">
        <v>363</v>
      </c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  <c r="EO51" s="75"/>
      <c r="EP51" s="75"/>
      <c r="EQ51" s="75"/>
      <c r="ER51" s="75"/>
      <c r="ES51" s="75"/>
      <c r="ET51" s="75"/>
      <c r="EU51" s="75"/>
      <c r="EV51" s="75"/>
      <c r="EW51" s="75"/>
      <c r="EX51" s="75"/>
      <c r="EY51" s="75"/>
      <c r="EZ51" s="75"/>
      <c r="FA51" s="75"/>
      <c r="FB51" s="75"/>
      <c r="FC51" s="75"/>
      <c r="FD51" s="75"/>
      <c r="FE51" s="75"/>
      <c r="FF51" s="75"/>
      <c r="FG51" s="75"/>
      <c r="FH51" s="75"/>
      <c r="FI51" s="75"/>
      <c r="FJ51" s="75"/>
      <c r="FK51" s="75"/>
      <c r="FL51" s="75"/>
      <c r="FM51" s="75"/>
      <c r="FN51" s="75"/>
      <c r="FO51" s="75"/>
      <c r="FP51" s="75"/>
      <c r="FQ51" s="75"/>
      <c r="FR51" s="75"/>
      <c r="FS51" s="75"/>
      <c r="FT51" s="75"/>
      <c r="FU51" s="75"/>
      <c r="FV51" s="75"/>
      <c r="FW51" s="75"/>
      <c r="FX51" s="75"/>
      <c r="FY51" s="75"/>
      <c r="FZ51" s="75"/>
      <c r="GA51" s="75"/>
      <c r="GB51" s="75"/>
      <c r="GC51" s="75"/>
      <c r="GD51" s="75"/>
      <c r="GE51" s="75"/>
      <c r="GF51" s="75"/>
      <c r="GG51" s="75"/>
      <c r="GH51" s="75"/>
      <c r="GI51" s="75"/>
      <c r="GJ51" s="75"/>
      <c r="GK51" s="75"/>
      <c r="GL51" s="75"/>
      <c r="GM51" s="75"/>
      <c r="GN51" s="75"/>
      <c r="GO51" s="75"/>
      <c r="GP51" s="75"/>
      <c r="GQ51" s="75"/>
      <c r="GR51" s="75"/>
      <c r="GS51" s="75"/>
      <c r="GT51" s="75"/>
      <c r="GU51" s="75"/>
      <c r="GV51" s="75"/>
      <c r="GW51" s="75"/>
      <c r="GX51" s="75"/>
      <c r="GY51" s="75"/>
      <c r="GZ51" s="75"/>
      <c r="HA51" s="75"/>
      <c r="HB51" s="75"/>
      <c r="HC51" s="75"/>
      <c r="HD51" s="75"/>
      <c r="HE51" s="75"/>
      <c r="HF51" s="75"/>
      <c r="HG51" s="75"/>
      <c r="HH51" s="75"/>
      <c r="HI51" s="75"/>
      <c r="HJ51" s="75"/>
      <c r="HK51" s="75"/>
      <c r="HL51" s="75"/>
      <c r="HM51" s="75"/>
      <c r="HN51" s="75"/>
      <c r="HO51" s="75"/>
      <c r="HP51" s="75"/>
      <c r="HQ51" s="75"/>
      <c r="HR51" s="75"/>
      <c r="HS51" s="75"/>
      <c r="HT51" s="75"/>
      <c r="HU51" s="75"/>
      <c r="HV51" s="75"/>
      <c r="HW51" s="75"/>
      <c r="HX51" s="75"/>
      <c r="HY51" s="75"/>
      <c r="HZ51" s="75"/>
      <c r="IA51" s="75"/>
      <c r="IB51" s="75"/>
      <c r="IC51" s="75"/>
      <c r="ID51" s="75"/>
      <c r="IE51" s="75"/>
      <c r="IF51" s="75"/>
      <c r="IG51" s="75"/>
      <c r="IH51" s="75"/>
      <c r="II51" s="75"/>
      <c r="IJ51" s="75"/>
      <c r="IK51" s="75"/>
      <c r="IL51" s="75"/>
      <c r="IM51" s="75"/>
      <c r="IN51" s="75"/>
      <c r="IO51" s="75"/>
      <c r="IP51" s="75"/>
      <c r="IQ51" s="75"/>
      <c r="IR51" s="75"/>
      <c r="IS51" s="75"/>
      <c r="IT51" s="75"/>
      <c r="IU51" s="75"/>
      <c r="IV51" s="75"/>
    </row>
    <row r="52" spans="1:256" ht="63">
      <c r="A52" s="70" t="s">
        <v>342</v>
      </c>
      <c r="B52" s="68" t="s">
        <v>364</v>
      </c>
      <c r="C52" s="69" t="s">
        <v>365</v>
      </c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  <c r="EO52" s="75"/>
      <c r="EP52" s="75"/>
      <c r="EQ52" s="75"/>
      <c r="ER52" s="75"/>
      <c r="ES52" s="75"/>
      <c r="ET52" s="75"/>
      <c r="EU52" s="75"/>
      <c r="EV52" s="75"/>
      <c r="EW52" s="75"/>
      <c r="EX52" s="75"/>
      <c r="EY52" s="75"/>
      <c r="EZ52" s="75"/>
      <c r="FA52" s="75"/>
      <c r="FB52" s="75"/>
      <c r="FC52" s="75"/>
      <c r="FD52" s="75"/>
      <c r="FE52" s="75"/>
      <c r="FF52" s="75"/>
      <c r="FG52" s="75"/>
      <c r="FH52" s="75"/>
      <c r="FI52" s="75"/>
      <c r="FJ52" s="75"/>
      <c r="FK52" s="75"/>
      <c r="FL52" s="75"/>
      <c r="FM52" s="75"/>
      <c r="FN52" s="75"/>
      <c r="FO52" s="75"/>
      <c r="FP52" s="75"/>
      <c r="FQ52" s="75"/>
      <c r="FR52" s="75"/>
      <c r="FS52" s="75"/>
      <c r="FT52" s="75"/>
      <c r="FU52" s="75"/>
      <c r="FV52" s="75"/>
      <c r="FW52" s="75"/>
      <c r="FX52" s="75"/>
      <c r="FY52" s="75"/>
      <c r="FZ52" s="75"/>
      <c r="GA52" s="75"/>
      <c r="GB52" s="75"/>
      <c r="GC52" s="75"/>
      <c r="GD52" s="75"/>
      <c r="GE52" s="75"/>
      <c r="GF52" s="75"/>
      <c r="GG52" s="75"/>
      <c r="GH52" s="75"/>
      <c r="GI52" s="75"/>
      <c r="GJ52" s="75"/>
      <c r="GK52" s="75"/>
      <c r="GL52" s="75"/>
      <c r="GM52" s="75"/>
      <c r="GN52" s="75"/>
      <c r="GO52" s="75"/>
      <c r="GP52" s="75"/>
      <c r="GQ52" s="75"/>
      <c r="GR52" s="75"/>
      <c r="GS52" s="75"/>
      <c r="GT52" s="75"/>
      <c r="GU52" s="75"/>
      <c r="GV52" s="75"/>
      <c r="GW52" s="75"/>
      <c r="GX52" s="75"/>
      <c r="GY52" s="75"/>
      <c r="GZ52" s="75"/>
      <c r="HA52" s="75"/>
      <c r="HB52" s="75"/>
      <c r="HC52" s="75"/>
      <c r="HD52" s="75"/>
      <c r="HE52" s="75"/>
      <c r="HF52" s="75"/>
      <c r="HG52" s="75"/>
      <c r="HH52" s="75"/>
      <c r="HI52" s="75"/>
      <c r="HJ52" s="75"/>
      <c r="HK52" s="75"/>
      <c r="HL52" s="75"/>
      <c r="HM52" s="75"/>
      <c r="HN52" s="75"/>
      <c r="HO52" s="75"/>
      <c r="HP52" s="75"/>
      <c r="HQ52" s="75"/>
      <c r="HR52" s="75"/>
      <c r="HS52" s="75"/>
      <c r="HT52" s="75"/>
      <c r="HU52" s="75"/>
      <c r="HV52" s="75"/>
      <c r="HW52" s="75"/>
      <c r="HX52" s="75"/>
      <c r="HY52" s="75"/>
      <c r="HZ52" s="75"/>
      <c r="IA52" s="75"/>
      <c r="IB52" s="75"/>
      <c r="IC52" s="75"/>
      <c r="ID52" s="75"/>
      <c r="IE52" s="75"/>
      <c r="IF52" s="75"/>
      <c r="IG52" s="75"/>
      <c r="IH52" s="75"/>
      <c r="II52" s="75"/>
      <c r="IJ52" s="75"/>
      <c r="IK52" s="75"/>
      <c r="IL52" s="75"/>
      <c r="IM52" s="75"/>
      <c r="IN52" s="75"/>
      <c r="IO52" s="75"/>
      <c r="IP52" s="75"/>
      <c r="IQ52" s="75"/>
      <c r="IR52" s="75"/>
      <c r="IS52" s="75"/>
      <c r="IT52" s="75"/>
      <c r="IU52" s="75"/>
      <c r="IV52" s="75"/>
    </row>
    <row r="53" spans="1:256" ht="31.5">
      <c r="A53" s="148">
        <v>188</v>
      </c>
      <c r="B53" s="149"/>
      <c r="C53" s="67" t="s">
        <v>366</v>
      </c>
    </row>
    <row r="54" spans="1:256" ht="63">
      <c r="A54" s="66">
        <v>188</v>
      </c>
      <c r="B54" s="81" t="s">
        <v>367</v>
      </c>
      <c r="C54" s="76" t="s">
        <v>368</v>
      </c>
    </row>
    <row r="55" spans="1:256" ht="31.5">
      <c r="A55" s="66">
        <v>188</v>
      </c>
      <c r="B55" s="81" t="s">
        <v>369</v>
      </c>
      <c r="C55" s="76" t="s">
        <v>370</v>
      </c>
    </row>
    <row r="56" spans="1:256" ht="63">
      <c r="A56" s="66">
        <v>188</v>
      </c>
      <c r="B56" s="81" t="s">
        <v>371</v>
      </c>
      <c r="C56" s="76" t="s">
        <v>372</v>
      </c>
    </row>
    <row r="57" spans="1:256" ht="47.25">
      <c r="A57" s="66">
        <v>188</v>
      </c>
      <c r="B57" s="81" t="s">
        <v>373</v>
      </c>
      <c r="C57" s="76" t="s">
        <v>374</v>
      </c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  <c r="EO57" s="75"/>
      <c r="EP57" s="75"/>
      <c r="EQ57" s="75"/>
      <c r="ER57" s="75"/>
      <c r="ES57" s="75"/>
      <c r="ET57" s="75"/>
      <c r="EU57" s="75"/>
      <c r="EV57" s="75"/>
      <c r="EW57" s="75"/>
      <c r="EX57" s="75"/>
      <c r="EY57" s="75"/>
      <c r="EZ57" s="75"/>
      <c r="FA57" s="75"/>
      <c r="FB57" s="75"/>
      <c r="FC57" s="75"/>
      <c r="FD57" s="75"/>
      <c r="FE57" s="75"/>
      <c r="FF57" s="75"/>
      <c r="FG57" s="75"/>
      <c r="FH57" s="75"/>
      <c r="FI57" s="75"/>
      <c r="FJ57" s="75"/>
      <c r="FK57" s="75"/>
      <c r="FL57" s="75"/>
      <c r="FM57" s="75"/>
      <c r="FN57" s="75"/>
      <c r="FO57" s="75"/>
      <c r="FP57" s="75"/>
      <c r="FQ57" s="75"/>
      <c r="FR57" s="75"/>
      <c r="FS57" s="75"/>
      <c r="FT57" s="75"/>
      <c r="FU57" s="75"/>
      <c r="FV57" s="75"/>
      <c r="FW57" s="75"/>
      <c r="FX57" s="75"/>
      <c r="FY57" s="75"/>
      <c r="FZ57" s="75"/>
      <c r="GA57" s="75"/>
      <c r="GB57" s="75"/>
      <c r="GC57" s="75"/>
      <c r="GD57" s="75"/>
      <c r="GE57" s="75"/>
      <c r="GF57" s="75"/>
      <c r="GG57" s="75"/>
      <c r="GH57" s="75"/>
      <c r="GI57" s="75"/>
      <c r="GJ57" s="75"/>
      <c r="GK57" s="75"/>
      <c r="GL57" s="75"/>
      <c r="GM57" s="75"/>
      <c r="GN57" s="75"/>
      <c r="GO57" s="75"/>
      <c r="GP57" s="75"/>
      <c r="GQ57" s="75"/>
      <c r="GR57" s="75"/>
      <c r="GS57" s="75"/>
      <c r="GT57" s="75"/>
      <c r="GU57" s="75"/>
      <c r="GV57" s="75"/>
      <c r="GW57" s="75"/>
      <c r="GX57" s="75"/>
      <c r="GY57" s="75"/>
      <c r="GZ57" s="75"/>
      <c r="HA57" s="75"/>
      <c r="HB57" s="75"/>
      <c r="HC57" s="75"/>
      <c r="HD57" s="75"/>
      <c r="HE57" s="75"/>
      <c r="HF57" s="75"/>
      <c r="HG57" s="75"/>
      <c r="HH57" s="75"/>
      <c r="HI57" s="75"/>
      <c r="HJ57" s="75"/>
      <c r="HK57" s="75"/>
      <c r="HL57" s="75"/>
      <c r="HM57" s="75"/>
      <c r="HN57" s="75"/>
      <c r="HO57" s="75"/>
      <c r="HP57" s="75"/>
      <c r="HQ57" s="75"/>
      <c r="HR57" s="75"/>
      <c r="HS57" s="75"/>
      <c r="HT57" s="75"/>
      <c r="HU57" s="75"/>
      <c r="HV57" s="75"/>
      <c r="HW57" s="75"/>
      <c r="HX57" s="75"/>
      <c r="HY57" s="75"/>
      <c r="HZ57" s="75"/>
      <c r="IA57" s="75"/>
      <c r="IB57" s="75"/>
      <c r="IC57" s="75"/>
      <c r="ID57" s="75"/>
      <c r="IE57" s="75"/>
      <c r="IF57" s="75"/>
      <c r="IG57" s="75"/>
      <c r="IH57" s="75"/>
      <c r="II57" s="75"/>
      <c r="IJ57" s="75"/>
      <c r="IK57" s="75"/>
      <c r="IL57" s="75"/>
      <c r="IM57" s="75"/>
      <c r="IN57" s="75"/>
      <c r="IO57" s="75"/>
      <c r="IP57" s="75"/>
      <c r="IQ57" s="75"/>
      <c r="IR57" s="75"/>
      <c r="IS57" s="75"/>
      <c r="IT57" s="75"/>
      <c r="IU57" s="75"/>
      <c r="IV57" s="75"/>
    </row>
    <row r="58" spans="1:256">
      <c r="A58" s="148">
        <v>283</v>
      </c>
      <c r="B58" s="149"/>
      <c r="C58" s="67" t="s">
        <v>375</v>
      </c>
    </row>
    <row r="59" spans="1:256" ht="31.5">
      <c r="A59" s="66">
        <v>283</v>
      </c>
      <c r="B59" s="68" t="s">
        <v>376</v>
      </c>
      <c r="C59" s="76" t="s">
        <v>377</v>
      </c>
    </row>
    <row r="60" spans="1:256" ht="63">
      <c r="A60" s="66">
        <v>283</v>
      </c>
      <c r="B60" s="68" t="s">
        <v>378</v>
      </c>
      <c r="C60" s="76" t="s">
        <v>379</v>
      </c>
    </row>
    <row r="61" spans="1:256" ht="47.25">
      <c r="A61" s="66">
        <v>283</v>
      </c>
      <c r="B61" s="68" t="s">
        <v>380</v>
      </c>
      <c r="C61" s="76" t="s">
        <v>381</v>
      </c>
    </row>
    <row r="62" spans="1:256" ht="31.5">
      <c r="A62" s="66">
        <v>283</v>
      </c>
      <c r="B62" s="68" t="s">
        <v>382</v>
      </c>
      <c r="C62" s="76" t="s">
        <v>383</v>
      </c>
    </row>
    <row r="63" spans="1:256" ht="63">
      <c r="A63" s="66">
        <v>283</v>
      </c>
      <c r="B63" s="68" t="s">
        <v>384</v>
      </c>
      <c r="C63" s="82" t="s">
        <v>385</v>
      </c>
    </row>
    <row r="64" spans="1:256" ht="63">
      <c r="A64" s="66">
        <v>283</v>
      </c>
      <c r="B64" s="68" t="s">
        <v>386</v>
      </c>
      <c r="C64" s="82" t="s">
        <v>387</v>
      </c>
    </row>
    <row r="65" spans="1:3" ht="47.25">
      <c r="A65" s="66">
        <v>283</v>
      </c>
      <c r="B65" s="68" t="s">
        <v>388</v>
      </c>
      <c r="C65" s="83" t="s">
        <v>389</v>
      </c>
    </row>
    <row r="66" spans="1:3" ht="63">
      <c r="A66" s="84">
        <v>283</v>
      </c>
      <c r="B66" s="72" t="s">
        <v>390</v>
      </c>
      <c r="C66" s="85" t="s">
        <v>391</v>
      </c>
    </row>
    <row r="67" spans="1:3" ht="31.5">
      <c r="A67" s="84">
        <v>283</v>
      </c>
      <c r="B67" s="72" t="s">
        <v>392</v>
      </c>
      <c r="C67" s="86" t="s">
        <v>393</v>
      </c>
    </row>
    <row r="68" spans="1:3" ht="55.5" customHeight="1">
      <c r="A68" s="66">
        <v>283</v>
      </c>
      <c r="B68" s="68" t="s">
        <v>394</v>
      </c>
      <c r="C68" s="82" t="s">
        <v>395</v>
      </c>
    </row>
    <row r="69" spans="1:3" ht="84.75" customHeight="1">
      <c r="A69" s="66">
        <v>283</v>
      </c>
      <c r="B69" s="68" t="s">
        <v>396</v>
      </c>
      <c r="C69" s="82" t="s">
        <v>397</v>
      </c>
    </row>
    <row r="70" spans="1:3" ht="69.75" customHeight="1">
      <c r="A70" s="66">
        <v>283</v>
      </c>
      <c r="B70" s="68" t="s">
        <v>398</v>
      </c>
      <c r="C70" s="82" t="s">
        <v>399</v>
      </c>
    </row>
    <row r="71" spans="1:3" ht="47.25">
      <c r="A71" s="66">
        <v>283</v>
      </c>
      <c r="B71" s="68" t="s">
        <v>400</v>
      </c>
      <c r="C71" s="76" t="s">
        <v>401</v>
      </c>
    </row>
    <row r="72" spans="1:3" ht="63">
      <c r="A72" s="87">
        <v>283</v>
      </c>
      <c r="B72" s="88" t="s">
        <v>402</v>
      </c>
      <c r="C72" s="89" t="s">
        <v>403</v>
      </c>
    </row>
    <row r="73" spans="1:3" ht="31.5">
      <c r="A73" s="66">
        <v>283</v>
      </c>
      <c r="B73" s="68" t="s">
        <v>404</v>
      </c>
      <c r="C73" s="76" t="s">
        <v>405</v>
      </c>
    </row>
    <row r="74" spans="1:3" ht="63">
      <c r="A74" s="66">
        <v>283</v>
      </c>
      <c r="B74" s="68" t="s">
        <v>406</v>
      </c>
      <c r="C74" s="76" t="s">
        <v>407</v>
      </c>
    </row>
    <row r="75" spans="1:3" ht="47.25">
      <c r="A75" s="66">
        <v>283</v>
      </c>
      <c r="B75" s="68" t="s">
        <v>408</v>
      </c>
      <c r="C75" s="83" t="s">
        <v>409</v>
      </c>
    </row>
    <row r="76" spans="1:3">
      <c r="A76" s="66">
        <v>283</v>
      </c>
      <c r="B76" s="68" t="s">
        <v>410</v>
      </c>
      <c r="C76" s="76" t="s">
        <v>411</v>
      </c>
    </row>
    <row r="77" spans="1:3" ht="63">
      <c r="A77" s="66">
        <v>283</v>
      </c>
      <c r="B77" s="68" t="s">
        <v>412</v>
      </c>
      <c r="C77" s="82" t="s">
        <v>413</v>
      </c>
    </row>
    <row r="78" spans="1:3" ht="63">
      <c r="A78" s="66">
        <v>283</v>
      </c>
      <c r="B78" s="68" t="s">
        <v>414</v>
      </c>
      <c r="C78" s="82" t="s">
        <v>415</v>
      </c>
    </row>
    <row r="79" spans="1:3" ht="31.5">
      <c r="A79" s="66">
        <v>283</v>
      </c>
      <c r="B79" s="68" t="s">
        <v>416</v>
      </c>
      <c r="C79" s="76" t="s">
        <v>417</v>
      </c>
    </row>
    <row r="80" spans="1:3" ht="31.5">
      <c r="A80" s="66">
        <v>283</v>
      </c>
      <c r="B80" s="68" t="s">
        <v>418</v>
      </c>
      <c r="C80" s="76" t="s">
        <v>419</v>
      </c>
    </row>
    <row r="81" spans="1:4" ht="47.25">
      <c r="A81" s="66">
        <v>283</v>
      </c>
      <c r="B81" s="68" t="s">
        <v>420</v>
      </c>
      <c r="C81" s="76" t="s">
        <v>421</v>
      </c>
    </row>
    <row r="82" spans="1:4" ht="63">
      <c r="A82" s="66">
        <v>283</v>
      </c>
      <c r="B82" s="68" t="s">
        <v>422</v>
      </c>
      <c r="C82" s="76" t="s">
        <v>423</v>
      </c>
    </row>
    <row r="83" spans="1:4" ht="47.25">
      <c r="A83" s="66">
        <v>283</v>
      </c>
      <c r="B83" s="68" t="s">
        <v>424</v>
      </c>
      <c r="C83" s="76" t="s">
        <v>425</v>
      </c>
    </row>
    <row r="84" spans="1:4" ht="31.5">
      <c r="A84" s="66">
        <v>283</v>
      </c>
      <c r="B84" s="68" t="s">
        <v>426</v>
      </c>
      <c r="C84" s="76" t="s">
        <v>129</v>
      </c>
    </row>
    <row r="85" spans="1:4" ht="63">
      <c r="A85" s="66">
        <v>283</v>
      </c>
      <c r="B85" s="68" t="s">
        <v>427</v>
      </c>
      <c r="C85" s="69" t="s">
        <v>428</v>
      </c>
    </row>
    <row r="86" spans="1:4" ht="63">
      <c r="A86" s="66">
        <v>283</v>
      </c>
      <c r="B86" s="68" t="s">
        <v>429</v>
      </c>
      <c r="C86" s="71" t="s">
        <v>430</v>
      </c>
    </row>
    <row r="87" spans="1:4" ht="23.25" customHeight="1">
      <c r="A87" s="66">
        <v>283</v>
      </c>
      <c r="B87" s="68" t="s">
        <v>431</v>
      </c>
      <c r="C87" s="76" t="s">
        <v>432</v>
      </c>
    </row>
    <row r="88" spans="1:4" ht="47.25">
      <c r="A88" s="66">
        <v>283</v>
      </c>
      <c r="B88" s="68" t="s">
        <v>433</v>
      </c>
      <c r="C88" s="76" t="s">
        <v>170</v>
      </c>
    </row>
    <row r="89" spans="1:4" ht="33" customHeight="1">
      <c r="A89" s="84">
        <v>283</v>
      </c>
      <c r="B89" s="90" t="s">
        <v>434</v>
      </c>
      <c r="C89" s="50" t="s">
        <v>435</v>
      </c>
    </row>
    <row r="90" spans="1:4" ht="51" customHeight="1">
      <c r="A90" s="84">
        <v>283</v>
      </c>
      <c r="B90" s="90" t="s">
        <v>436</v>
      </c>
      <c r="C90" s="50" t="s">
        <v>437</v>
      </c>
    </row>
    <row r="91" spans="1:4" ht="54.75" customHeight="1">
      <c r="A91" s="66">
        <v>283</v>
      </c>
      <c r="B91" s="68" t="s">
        <v>438</v>
      </c>
      <c r="C91" s="76" t="s">
        <v>439</v>
      </c>
      <c r="D91" s="91"/>
    </row>
    <row r="92" spans="1:4" ht="86.25" customHeight="1">
      <c r="A92" s="66">
        <v>283</v>
      </c>
      <c r="B92" s="49" t="s">
        <v>171</v>
      </c>
      <c r="C92" s="50" t="s">
        <v>172</v>
      </c>
    </row>
    <row r="93" spans="1:4" ht="31.5">
      <c r="A93" s="66">
        <v>283</v>
      </c>
      <c r="B93" s="49" t="s">
        <v>440</v>
      </c>
      <c r="C93" s="50" t="s">
        <v>441</v>
      </c>
    </row>
    <row r="94" spans="1:4" ht="63">
      <c r="A94" s="66">
        <v>283</v>
      </c>
      <c r="B94" s="49" t="s">
        <v>173</v>
      </c>
      <c r="C94" s="50" t="s">
        <v>174</v>
      </c>
    </row>
    <row r="95" spans="1:4" ht="47.25">
      <c r="A95" s="66">
        <v>283</v>
      </c>
      <c r="B95" s="68" t="s">
        <v>442</v>
      </c>
      <c r="C95" s="76" t="s">
        <v>443</v>
      </c>
    </row>
    <row r="96" spans="1:4" ht="31.5">
      <c r="A96" s="66">
        <v>283</v>
      </c>
      <c r="B96" s="68" t="s">
        <v>444</v>
      </c>
      <c r="C96" s="76" t="s">
        <v>445</v>
      </c>
    </row>
    <row r="97" spans="1:256" ht="47.25">
      <c r="A97" s="66">
        <v>283</v>
      </c>
      <c r="B97" s="68" t="s">
        <v>446</v>
      </c>
      <c r="C97" s="83" t="s">
        <v>447</v>
      </c>
    </row>
    <row r="98" spans="1:256" ht="47.25">
      <c r="A98" s="66">
        <v>283</v>
      </c>
      <c r="B98" s="68" t="s">
        <v>448</v>
      </c>
      <c r="C98" s="83" t="s">
        <v>449</v>
      </c>
    </row>
    <row r="99" spans="1:256" ht="47.25">
      <c r="A99" s="66">
        <v>283</v>
      </c>
      <c r="B99" s="68" t="s">
        <v>450</v>
      </c>
      <c r="C99" s="76" t="s">
        <v>250</v>
      </c>
    </row>
    <row r="100" spans="1:256" ht="47.25">
      <c r="A100" s="66">
        <v>283</v>
      </c>
      <c r="B100" s="68" t="s">
        <v>451</v>
      </c>
      <c r="C100" s="76" t="s">
        <v>252</v>
      </c>
    </row>
    <row r="101" spans="1:256" ht="31.5">
      <c r="A101" s="66">
        <v>283</v>
      </c>
      <c r="B101" s="68" t="s">
        <v>452</v>
      </c>
      <c r="C101" s="76" t="s">
        <v>265</v>
      </c>
    </row>
    <row r="102" spans="1:256" ht="47.25">
      <c r="A102" s="66">
        <v>283</v>
      </c>
      <c r="B102" s="68" t="s">
        <v>453</v>
      </c>
      <c r="C102" s="76" t="s">
        <v>454</v>
      </c>
    </row>
    <row r="103" spans="1:256" ht="47.25">
      <c r="A103" s="66">
        <v>283</v>
      </c>
      <c r="B103" s="68" t="s">
        <v>455</v>
      </c>
      <c r="C103" s="76" t="s">
        <v>456</v>
      </c>
    </row>
    <row r="104" spans="1:256" ht="21" customHeight="1">
      <c r="A104" s="148">
        <v>284</v>
      </c>
      <c r="B104" s="149"/>
      <c r="C104" s="67" t="s">
        <v>457</v>
      </c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  <c r="BI104" s="75"/>
      <c r="BJ104" s="75"/>
      <c r="BK104" s="75"/>
      <c r="BL104" s="75"/>
      <c r="BM104" s="75"/>
      <c r="BN104" s="75"/>
      <c r="BO104" s="75"/>
      <c r="BP104" s="75"/>
      <c r="BQ104" s="75"/>
      <c r="BR104" s="75"/>
      <c r="BS104" s="75"/>
      <c r="BT104" s="75"/>
      <c r="BU104" s="75"/>
      <c r="BV104" s="75"/>
      <c r="BW104" s="75"/>
      <c r="BX104" s="75"/>
      <c r="BY104" s="75"/>
      <c r="BZ104" s="75"/>
      <c r="CA104" s="75"/>
      <c r="CB104" s="75"/>
      <c r="CC104" s="75"/>
      <c r="CD104" s="75"/>
      <c r="CE104" s="75"/>
      <c r="CF104" s="75"/>
      <c r="CG104" s="75"/>
      <c r="CH104" s="75"/>
      <c r="CI104" s="75"/>
      <c r="CJ104" s="75"/>
      <c r="CK104" s="75"/>
      <c r="CL104" s="75"/>
      <c r="CM104" s="75"/>
      <c r="CN104" s="75"/>
      <c r="CO104" s="75"/>
      <c r="CP104" s="75"/>
      <c r="CQ104" s="75"/>
      <c r="CR104" s="75"/>
      <c r="CS104" s="75"/>
      <c r="CT104" s="75"/>
      <c r="CU104" s="75"/>
      <c r="CV104" s="75"/>
      <c r="CW104" s="75"/>
      <c r="CX104" s="75"/>
      <c r="CY104" s="75"/>
      <c r="CZ104" s="75"/>
      <c r="DA104" s="75"/>
      <c r="DB104" s="75"/>
      <c r="DC104" s="75"/>
      <c r="DD104" s="75"/>
      <c r="DE104" s="75"/>
      <c r="DF104" s="75"/>
      <c r="DG104" s="75"/>
      <c r="DH104" s="75"/>
      <c r="DI104" s="75"/>
      <c r="DJ104" s="75"/>
      <c r="DK104" s="75"/>
      <c r="DL104" s="75"/>
      <c r="DM104" s="75"/>
      <c r="DN104" s="75"/>
      <c r="DO104" s="75"/>
      <c r="DP104" s="75"/>
      <c r="DQ104" s="75"/>
      <c r="DR104" s="75"/>
      <c r="DS104" s="75"/>
      <c r="DT104" s="75"/>
      <c r="DU104" s="75"/>
      <c r="DV104" s="75"/>
      <c r="DW104" s="75"/>
      <c r="DX104" s="75"/>
      <c r="DY104" s="75"/>
      <c r="DZ104" s="75"/>
      <c r="EA104" s="75"/>
      <c r="EB104" s="75"/>
      <c r="EC104" s="75"/>
      <c r="ED104" s="75"/>
      <c r="EE104" s="75"/>
      <c r="EF104" s="75"/>
      <c r="EG104" s="75"/>
      <c r="EH104" s="75"/>
      <c r="EI104" s="75"/>
      <c r="EJ104" s="75"/>
      <c r="EK104" s="75"/>
      <c r="EL104" s="75"/>
      <c r="EM104" s="75"/>
      <c r="EN104" s="75"/>
      <c r="EO104" s="75"/>
      <c r="EP104" s="75"/>
      <c r="EQ104" s="75"/>
      <c r="ER104" s="75"/>
      <c r="ES104" s="75"/>
      <c r="ET104" s="75"/>
      <c r="EU104" s="75"/>
      <c r="EV104" s="75"/>
      <c r="EW104" s="75"/>
      <c r="EX104" s="75"/>
      <c r="EY104" s="75"/>
      <c r="EZ104" s="75"/>
      <c r="FA104" s="75"/>
      <c r="FB104" s="75"/>
      <c r="FC104" s="75"/>
      <c r="FD104" s="75"/>
      <c r="FE104" s="75"/>
      <c r="FF104" s="75"/>
      <c r="FG104" s="75"/>
      <c r="FH104" s="75"/>
      <c r="FI104" s="75"/>
      <c r="FJ104" s="75"/>
      <c r="FK104" s="75"/>
      <c r="FL104" s="75"/>
      <c r="FM104" s="75"/>
      <c r="FN104" s="75"/>
      <c r="FO104" s="75"/>
      <c r="FP104" s="75"/>
      <c r="FQ104" s="75"/>
      <c r="FR104" s="75"/>
      <c r="FS104" s="75"/>
      <c r="FT104" s="75"/>
      <c r="FU104" s="75"/>
      <c r="FV104" s="75"/>
      <c r="FW104" s="75"/>
      <c r="FX104" s="75"/>
      <c r="FY104" s="75"/>
      <c r="FZ104" s="75"/>
      <c r="GA104" s="75"/>
      <c r="GB104" s="75"/>
      <c r="GC104" s="75"/>
      <c r="GD104" s="75"/>
      <c r="GE104" s="75"/>
      <c r="GF104" s="75"/>
      <c r="GG104" s="75"/>
      <c r="GH104" s="75"/>
      <c r="GI104" s="75"/>
      <c r="GJ104" s="75"/>
      <c r="GK104" s="75"/>
      <c r="GL104" s="75"/>
      <c r="GM104" s="75"/>
      <c r="GN104" s="75"/>
      <c r="GO104" s="75"/>
      <c r="GP104" s="75"/>
      <c r="GQ104" s="75"/>
      <c r="GR104" s="75"/>
      <c r="GS104" s="75"/>
      <c r="GT104" s="75"/>
      <c r="GU104" s="75"/>
      <c r="GV104" s="75"/>
      <c r="GW104" s="75"/>
      <c r="GX104" s="75"/>
      <c r="GY104" s="75"/>
      <c r="GZ104" s="75"/>
      <c r="HA104" s="75"/>
      <c r="HB104" s="75"/>
      <c r="HC104" s="75"/>
      <c r="HD104" s="75"/>
      <c r="HE104" s="75"/>
      <c r="HF104" s="75"/>
      <c r="HG104" s="75"/>
      <c r="HH104" s="75"/>
      <c r="HI104" s="75"/>
      <c r="HJ104" s="75"/>
      <c r="HK104" s="75"/>
      <c r="HL104" s="75"/>
      <c r="HM104" s="75"/>
      <c r="HN104" s="75"/>
      <c r="HO104" s="75"/>
      <c r="HP104" s="75"/>
      <c r="HQ104" s="75"/>
      <c r="HR104" s="75"/>
      <c r="HS104" s="75"/>
      <c r="HT104" s="75"/>
      <c r="HU104" s="75"/>
      <c r="HV104" s="75"/>
      <c r="HW104" s="75"/>
      <c r="HX104" s="75"/>
      <c r="HY104" s="75"/>
      <c r="HZ104" s="75"/>
      <c r="IA104" s="75"/>
      <c r="IB104" s="75"/>
      <c r="IC104" s="75"/>
      <c r="ID104" s="75"/>
      <c r="IE104" s="75"/>
      <c r="IF104" s="75"/>
      <c r="IG104" s="75"/>
      <c r="IH104" s="75"/>
      <c r="II104" s="75"/>
      <c r="IJ104" s="75"/>
      <c r="IK104" s="75"/>
      <c r="IL104" s="75"/>
      <c r="IM104" s="75"/>
      <c r="IN104" s="75"/>
      <c r="IO104" s="75"/>
      <c r="IP104" s="75"/>
      <c r="IQ104" s="75"/>
      <c r="IR104" s="75"/>
      <c r="IS104" s="75"/>
      <c r="IT104" s="75"/>
      <c r="IU104" s="75"/>
      <c r="IV104" s="75"/>
    </row>
    <row r="105" spans="1:256" ht="25.5" customHeight="1">
      <c r="A105" s="66">
        <v>284</v>
      </c>
      <c r="B105" s="68" t="s">
        <v>458</v>
      </c>
      <c r="C105" s="76" t="s">
        <v>459</v>
      </c>
    </row>
    <row r="106" spans="1:256" ht="31.5">
      <c r="A106" s="66">
        <v>284</v>
      </c>
      <c r="B106" s="68" t="s">
        <v>460</v>
      </c>
      <c r="C106" s="76" t="s">
        <v>461</v>
      </c>
    </row>
    <row r="107" spans="1:256" ht="33.75" customHeight="1">
      <c r="A107" s="66">
        <v>284</v>
      </c>
      <c r="B107" s="68" t="s">
        <v>462</v>
      </c>
      <c r="C107" s="76" t="s">
        <v>463</v>
      </c>
    </row>
    <row r="108" spans="1:256" ht="31.5">
      <c r="A108" s="66">
        <v>284</v>
      </c>
      <c r="B108" s="68" t="s">
        <v>464</v>
      </c>
      <c r="C108" s="76" t="s">
        <v>465</v>
      </c>
    </row>
    <row r="109" spans="1:256" ht="31.5">
      <c r="A109" s="66">
        <v>284</v>
      </c>
      <c r="B109" s="68" t="s">
        <v>466</v>
      </c>
      <c r="C109" s="76" t="s">
        <v>166</v>
      </c>
    </row>
    <row r="110" spans="1:256" ht="78.75">
      <c r="A110" s="66">
        <v>284</v>
      </c>
      <c r="B110" s="68" t="s">
        <v>467</v>
      </c>
      <c r="C110" s="76" t="s">
        <v>468</v>
      </c>
    </row>
    <row r="111" spans="1:256" ht="31.5">
      <c r="A111" s="137" t="s">
        <v>469</v>
      </c>
      <c r="B111" s="138"/>
      <c r="C111" s="67" t="s">
        <v>470</v>
      </c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L111" s="75"/>
      <c r="BM111" s="75"/>
      <c r="BN111" s="75"/>
      <c r="BO111" s="75"/>
      <c r="BP111" s="75"/>
      <c r="BQ111" s="75"/>
      <c r="BR111" s="75"/>
      <c r="BS111" s="75"/>
      <c r="BT111" s="75"/>
      <c r="BU111" s="75"/>
      <c r="BV111" s="75"/>
      <c r="BW111" s="75"/>
      <c r="BX111" s="75"/>
      <c r="BY111" s="75"/>
      <c r="BZ111" s="75"/>
      <c r="CA111" s="75"/>
      <c r="CB111" s="75"/>
      <c r="CC111" s="75"/>
      <c r="CD111" s="75"/>
      <c r="CE111" s="75"/>
      <c r="CF111" s="75"/>
      <c r="CG111" s="75"/>
      <c r="CH111" s="75"/>
      <c r="CI111" s="75"/>
      <c r="CJ111" s="75"/>
      <c r="CK111" s="75"/>
      <c r="CL111" s="75"/>
      <c r="CM111" s="75"/>
      <c r="CN111" s="75"/>
      <c r="CO111" s="75"/>
      <c r="CP111" s="75"/>
      <c r="CQ111" s="75"/>
      <c r="CR111" s="75"/>
      <c r="CS111" s="75"/>
      <c r="CT111" s="75"/>
      <c r="CU111" s="75"/>
      <c r="CV111" s="75"/>
      <c r="CW111" s="75"/>
      <c r="CX111" s="75"/>
      <c r="CY111" s="75"/>
      <c r="CZ111" s="75"/>
      <c r="DA111" s="75"/>
      <c r="DB111" s="75"/>
      <c r="DC111" s="75"/>
      <c r="DD111" s="75"/>
      <c r="DE111" s="75"/>
      <c r="DF111" s="75"/>
      <c r="DG111" s="75"/>
      <c r="DH111" s="75"/>
      <c r="DI111" s="75"/>
      <c r="DJ111" s="75"/>
      <c r="DK111" s="75"/>
      <c r="DL111" s="75"/>
      <c r="DM111" s="75"/>
      <c r="DN111" s="75"/>
      <c r="DO111" s="75"/>
      <c r="DP111" s="75"/>
      <c r="DQ111" s="75"/>
      <c r="DR111" s="75"/>
      <c r="DS111" s="75"/>
      <c r="DT111" s="75"/>
      <c r="DU111" s="75"/>
      <c r="DV111" s="75"/>
      <c r="DW111" s="75"/>
      <c r="DX111" s="75"/>
      <c r="DY111" s="75"/>
      <c r="DZ111" s="75"/>
      <c r="EA111" s="75"/>
      <c r="EB111" s="75"/>
      <c r="EC111" s="75"/>
      <c r="ED111" s="75"/>
      <c r="EE111" s="75"/>
      <c r="EF111" s="75"/>
      <c r="EG111" s="75"/>
      <c r="EH111" s="75"/>
      <c r="EI111" s="75"/>
      <c r="EJ111" s="75"/>
      <c r="EK111" s="75"/>
      <c r="EL111" s="75"/>
      <c r="EM111" s="75"/>
      <c r="EN111" s="75"/>
      <c r="EO111" s="75"/>
      <c r="EP111" s="75"/>
      <c r="EQ111" s="75"/>
      <c r="ER111" s="75"/>
      <c r="ES111" s="75"/>
      <c r="ET111" s="75"/>
      <c r="EU111" s="75"/>
      <c r="EV111" s="75"/>
      <c r="EW111" s="75"/>
      <c r="EX111" s="75"/>
      <c r="EY111" s="75"/>
      <c r="EZ111" s="75"/>
      <c r="FA111" s="75"/>
      <c r="FB111" s="75"/>
      <c r="FC111" s="75"/>
      <c r="FD111" s="75"/>
      <c r="FE111" s="75"/>
      <c r="FF111" s="75"/>
      <c r="FG111" s="75"/>
      <c r="FH111" s="75"/>
      <c r="FI111" s="75"/>
      <c r="FJ111" s="75"/>
      <c r="FK111" s="75"/>
      <c r="FL111" s="75"/>
      <c r="FM111" s="75"/>
      <c r="FN111" s="75"/>
      <c r="FO111" s="75"/>
      <c r="FP111" s="75"/>
      <c r="FQ111" s="75"/>
      <c r="FR111" s="75"/>
      <c r="FS111" s="75"/>
      <c r="FT111" s="75"/>
      <c r="FU111" s="75"/>
      <c r="FV111" s="75"/>
      <c r="FW111" s="75"/>
      <c r="FX111" s="75"/>
      <c r="FY111" s="75"/>
      <c r="FZ111" s="75"/>
      <c r="GA111" s="75"/>
      <c r="GB111" s="75"/>
      <c r="GC111" s="75"/>
      <c r="GD111" s="75"/>
      <c r="GE111" s="75"/>
      <c r="GF111" s="75"/>
      <c r="GG111" s="75"/>
      <c r="GH111" s="75"/>
      <c r="GI111" s="75"/>
      <c r="GJ111" s="75"/>
      <c r="GK111" s="75"/>
      <c r="GL111" s="75"/>
      <c r="GM111" s="75"/>
      <c r="GN111" s="75"/>
      <c r="GO111" s="75"/>
      <c r="GP111" s="75"/>
      <c r="GQ111" s="75"/>
      <c r="GR111" s="75"/>
      <c r="GS111" s="75"/>
      <c r="GT111" s="75"/>
      <c r="GU111" s="75"/>
      <c r="GV111" s="75"/>
      <c r="GW111" s="75"/>
      <c r="GX111" s="75"/>
      <c r="GY111" s="75"/>
      <c r="GZ111" s="75"/>
      <c r="HA111" s="75"/>
      <c r="HB111" s="75"/>
      <c r="HC111" s="75"/>
      <c r="HD111" s="75"/>
      <c r="HE111" s="75"/>
      <c r="HF111" s="75"/>
      <c r="HG111" s="75"/>
      <c r="HH111" s="75"/>
      <c r="HI111" s="75"/>
      <c r="HJ111" s="75"/>
      <c r="HK111" s="75"/>
      <c r="HL111" s="75"/>
      <c r="HM111" s="75"/>
      <c r="HN111" s="75"/>
      <c r="HO111" s="75"/>
      <c r="HP111" s="75"/>
      <c r="HQ111" s="75"/>
      <c r="HR111" s="75"/>
      <c r="HS111" s="75"/>
      <c r="HT111" s="75"/>
      <c r="HU111" s="75"/>
      <c r="HV111" s="75"/>
      <c r="HW111" s="75"/>
      <c r="HX111" s="75"/>
      <c r="HY111" s="75"/>
      <c r="HZ111" s="75"/>
      <c r="IA111" s="75"/>
      <c r="IB111" s="75"/>
      <c r="IC111" s="75"/>
      <c r="ID111" s="75"/>
      <c r="IE111" s="75"/>
      <c r="IF111" s="75"/>
      <c r="IG111" s="75"/>
      <c r="IH111" s="75"/>
      <c r="II111" s="75"/>
      <c r="IJ111" s="75"/>
      <c r="IK111" s="75"/>
      <c r="IL111" s="75"/>
      <c r="IM111" s="75"/>
      <c r="IN111" s="75"/>
      <c r="IO111" s="75"/>
      <c r="IP111" s="75"/>
      <c r="IQ111" s="75"/>
      <c r="IR111" s="75"/>
      <c r="IS111" s="75"/>
      <c r="IT111" s="75"/>
      <c r="IU111" s="75"/>
      <c r="IV111" s="75"/>
    </row>
    <row r="112" spans="1:256" ht="47.25">
      <c r="A112" s="66">
        <v>285</v>
      </c>
      <c r="B112" s="68" t="s">
        <v>471</v>
      </c>
      <c r="C112" s="76" t="s">
        <v>225</v>
      </c>
    </row>
    <row r="113" spans="1:3" ht="31.5">
      <c r="A113" s="66">
        <v>285</v>
      </c>
      <c r="B113" s="68" t="s">
        <v>472</v>
      </c>
      <c r="C113" s="76" t="s">
        <v>227</v>
      </c>
    </row>
    <row r="114" spans="1:3" ht="31.5">
      <c r="A114" s="66">
        <v>285</v>
      </c>
      <c r="B114" s="68" t="s">
        <v>473</v>
      </c>
      <c r="C114" s="76" t="s">
        <v>246</v>
      </c>
    </row>
    <row r="115" spans="1:3" ht="47.25">
      <c r="A115" s="66">
        <v>285</v>
      </c>
      <c r="B115" s="81" t="s">
        <v>474</v>
      </c>
      <c r="C115" s="76" t="s">
        <v>475</v>
      </c>
    </row>
    <row r="116" spans="1:3" ht="47.25">
      <c r="A116" s="66">
        <v>285</v>
      </c>
      <c r="B116" s="81" t="s">
        <v>476</v>
      </c>
      <c r="C116" s="76" t="s">
        <v>477</v>
      </c>
    </row>
    <row r="117" spans="1:3" ht="47.25">
      <c r="A117" s="66">
        <v>285</v>
      </c>
      <c r="B117" s="68" t="s">
        <v>478</v>
      </c>
      <c r="C117" s="76" t="s">
        <v>256</v>
      </c>
    </row>
    <row r="118" spans="1:3" ht="31.5">
      <c r="A118" s="66">
        <v>285</v>
      </c>
      <c r="B118" s="68" t="s">
        <v>479</v>
      </c>
      <c r="C118" s="76" t="s">
        <v>258</v>
      </c>
    </row>
    <row r="119" spans="1:3" ht="47.25">
      <c r="A119" s="66">
        <v>285</v>
      </c>
      <c r="B119" s="68" t="s">
        <v>480</v>
      </c>
      <c r="C119" s="76" t="s">
        <v>260</v>
      </c>
    </row>
    <row r="120" spans="1:3" ht="78.75">
      <c r="A120" s="66">
        <v>285</v>
      </c>
      <c r="B120" s="68" t="s">
        <v>481</v>
      </c>
      <c r="C120" s="82" t="s">
        <v>262</v>
      </c>
    </row>
    <row r="121" spans="1:3" ht="47.25">
      <c r="A121" s="66">
        <v>285</v>
      </c>
      <c r="B121" s="81" t="s">
        <v>482</v>
      </c>
      <c r="C121" s="76" t="s">
        <v>232</v>
      </c>
    </row>
    <row r="122" spans="1:3" ht="47.25">
      <c r="A122" s="66">
        <v>285</v>
      </c>
      <c r="B122" s="81" t="s">
        <v>483</v>
      </c>
      <c r="C122" s="76" t="s">
        <v>484</v>
      </c>
    </row>
    <row r="123" spans="1:3" ht="47.25">
      <c r="A123" s="66">
        <v>285</v>
      </c>
      <c r="B123" s="81" t="s">
        <v>485</v>
      </c>
      <c r="C123" s="76" t="s">
        <v>486</v>
      </c>
    </row>
    <row r="124" spans="1:3" ht="31.5">
      <c r="A124" s="66">
        <v>285</v>
      </c>
      <c r="B124" s="81" t="s">
        <v>487</v>
      </c>
      <c r="C124" s="76" t="s">
        <v>488</v>
      </c>
    </row>
    <row r="125" spans="1:3" ht="47.25">
      <c r="A125" s="66">
        <v>285</v>
      </c>
      <c r="B125" s="81" t="s">
        <v>489</v>
      </c>
      <c r="C125" s="76" t="s">
        <v>490</v>
      </c>
    </row>
    <row r="126" spans="1:3" ht="94.5">
      <c r="A126" s="66">
        <v>285</v>
      </c>
      <c r="B126" s="81" t="s">
        <v>491</v>
      </c>
      <c r="C126" s="76" t="s">
        <v>492</v>
      </c>
    </row>
    <row r="127" spans="1:3" ht="78.75">
      <c r="A127" s="66">
        <v>285</v>
      </c>
      <c r="B127" s="81" t="s">
        <v>493</v>
      </c>
      <c r="C127" s="76" t="s">
        <v>494</v>
      </c>
    </row>
    <row r="128" spans="1:3" ht="110.25">
      <c r="A128" s="66">
        <v>285</v>
      </c>
      <c r="B128" s="81" t="s">
        <v>495</v>
      </c>
      <c r="C128" s="76" t="s">
        <v>496</v>
      </c>
    </row>
    <row r="129" spans="1:256" ht="47.25">
      <c r="A129" s="66">
        <v>285</v>
      </c>
      <c r="B129" s="81" t="s">
        <v>497</v>
      </c>
      <c r="C129" s="76" t="s">
        <v>498</v>
      </c>
    </row>
    <row r="130" spans="1:256" ht="31.5">
      <c r="A130" s="148">
        <v>287</v>
      </c>
      <c r="B130" s="149"/>
      <c r="C130" s="67" t="s">
        <v>499</v>
      </c>
    </row>
    <row r="131" spans="1:256" ht="57" customHeight="1">
      <c r="A131" s="66">
        <v>287</v>
      </c>
      <c r="B131" s="68" t="s">
        <v>500</v>
      </c>
      <c r="C131" s="76" t="s">
        <v>176</v>
      </c>
      <c r="D131" s="92"/>
    </row>
    <row r="132" spans="1:256" ht="42.75" customHeight="1">
      <c r="A132" s="66">
        <v>287</v>
      </c>
      <c r="B132" s="81" t="s">
        <v>501</v>
      </c>
      <c r="C132" s="93" t="s">
        <v>183</v>
      </c>
      <c r="D132" s="92"/>
    </row>
    <row r="133" spans="1:256">
      <c r="A133" s="148">
        <v>288</v>
      </c>
      <c r="B133" s="149"/>
      <c r="C133" s="67" t="s">
        <v>502</v>
      </c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  <c r="AO133" s="75"/>
      <c r="AP133" s="75"/>
      <c r="AQ133" s="75"/>
      <c r="AR133" s="75"/>
      <c r="AS133" s="75"/>
      <c r="AT133" s="75"/>
      <c r="AU133" s="75"/>
      <c r="AV133" s="75"/>
      <c r="AW133" s="75"/>
      <c r="AX133" s="75"/>
      <c r="AY133" s="75"/>
      <c r="AZ133" s="75"/>
      <c r="BA133" s="75"/>
      <c r="BB133" s="75"/>
      <c r="BC133" s="75"/>
      <c r="BD133" s="75"/>
      <c r="BE133" s="75"/>
      <c r="BF133" s="75"/>
      <c r="BG133" s="75"/>
      <c r="BH133" s="75"/>
      <c r="BI133" s="75"/>
      <c r="BJ133" s="75"/>
      <c r="BK133" s="75"/>
      <c r="BL133" s="75"/>
      <c r="BM133" s="75"/>
      <c r="BN133" s="75"/>
      <c r="BO133" s="75"/>
      <c r="BP133" s="75"/>
      <c r="BQ133" s="75"/>
      <c r="BR133" s="75"/>
      <c r="BS133" s="75"/>
      <c r="BT133" s="75"/>
      <c r="BU133" s="75"/>
      <c r="BV133" s="75"/>
      <c r="BW133" s="75"/>
      <c r="BX133" s="75"/>
      <c r="BY133" s="75"/>
      <c r="BZ133" s="75"/>
      <c r="CA133" s="75"/>
      <c r="CB133" s="75"/>
      <c r="CC133" s="75"/>
      <c r="CD133" s="75"/>
      <c r="CE133" s="75"/>
      <c r="CF133" s="75"/>
      <c r="CG133" s="75"/>
      <c r="CH133" s="75"/>
      <c r="CI133" s="75"/>
      <c r="CJ133" s="75"/>
      <c r="CK133" s="75"/>
      <c r="CL133" s="75"/>
      <c r="CM133" s="75"/>
      <c r="CN133" s="75"/>
      <c r="CO133" s="75"/>
      <c r="CP133" s="75"/>
      <c r="CQ133" s="75"/>
      <c r="CR133" s="75"/>
      <c r="CS133" s="75"/>
      <c r="CT133" s="75"/>
      <c r="CU133" s="75"/>
      <c r="CV133" s="75"/>
      <c r="CW133" s="75"/>
      <c r="CX133" s="75"/>
      <c r="CY133" s="75"/>
      <c r="CZ133" s="75"/>
      <c r="DA133" s="75"/>
      <c r="DB133" s="75"/>
      <c r="DC133" s="75"/>
      <c r="DD133" s="75"/>
      <c r="DE133" s="75"/>
      <c r="DF133" s="75"/>
      <c r="DG133" s="75"/>
      <c r="DH133" s="75"/>
      <c r="DI133" s="75"/>
      <c r="DJ133" s="75"/>
      <c r="DK133" s="75"/>
      <c r="DL133" s="75"/>
      <c r="DM133" s="75"/>
      <c r="DN133" s="75"/>
      <c r="DO133" s="75"/>
      <c r="DP133" s="75"/>
      <c r="DQ133" s="75"/>
      <c r="DR133" s="75"/>
      <c r="DS133" s="75"/>
      <c r="DT133" s="75"/>
      <c r="DU133" s="75"/>
      <c r="DV133" s="75"/>
      <c r="DW133" s="75"/>
      <c r="DX133" s="75"/>
      <c r="DY133" s="75"/>
      <c r="DZ133" s="75"/>
      <c r="EA133" s="75"/>
      <c r="EB133" s="75"/>
      <c r="EC133" s="75"/>
      <c r="ED133" s="75"/>
      <c r="EE133" s="75"/>
      <c r="EF133" s="75"/>
      <c r="EG133" s="75"/>
      <c r="EH133" s="75"/>
      <c r="EI133" s="75"/>
      <c r="EJ133" s="75"/>
      <c r="EK133" s="75"/>
      <c r="EL133" s="75"/>
      <c r="EM133" s="75"/>
      <c r="EN133" s="75"/>
      <c r="EO133" s="75"/>
      <c r="EP133" s="75"/>
      <c r="EQ133" s="75"/>
      <c r="ER133" s="75"/>
      <c r="ES133" s="75"/>
      <c r="ET133" s="75"/>
      <c r="EU133" s="75"/>
      <c r="EV133" s="75"/>
      <c r="EW133" s="75"/>
      <c r="EX133" s="75"/>
      <c r="EY133" s="75"/>
      <c r="EZ133" s="75"/>
      <c r="FA133" s="75"/>
      <c r="FB133" s="75"/>
      <c r="FC133" s="75"/>
      <c r="FD133" s="75"/>
      <c r="FE133" s="75"/>
      <c r="FF133" s="75"/>
      <c r="FG133" s="75"/>
      <c r="FH133" s="75"/>
      <c r="FI133" s="75"/>
      <c r="FJ133" s="75"/>
      <c r="FK133" s="75"/>
      <c r="FL133" s="75"/>
      <c r="FM133" s="75"/>
      <c r="FN133" s="75"/>
      <c r="FO133" s="75"/>
      <c r="FP133" s="75"/>
      <c r="FQ133" s="75"/>
      <c r="FR133" s="75"/>
      <c r="FS133" s="75"/>
      <c r="FT133" s="75"/>
      <c r="FU133" s="75"/>
      <c r="FV133" s="75"/>
      <c r="FW133" s="75"/>
      <c r="FX133" s="75"/>
      <c r="FY133" s="75"/>
      <c r="FZ133" s="75"/>
      <c r="GA133" s="75"/>
      <c r="GB133" s="75"/>
      <c r="GC133" s="75"/>
      <c r="GD133" s="75"/>
      <c r="GE133" s="75"/>
      <c r="GF133" s="75"/>
      <c r="GG133" s="75"/>
      <c r="GH133" s="75"/>
      <c r="GI133" s="75"/>
      <c r="GJ133" s="75"/>
      <c r="GK133" s="75"/>
      <c r="GL133" s="75"/>
      <c r="GM133" s="75"/>
      <c r="GN133" s="75"/>
      <c r="GO133" s="75"/>
      <c r="GP133" s="75"/>
      <c r="GQ133" s="75"/>
      <c r="GR133" s="75"/>
      <c r="GS133" s="75"/>
      <c r="GT133" s="75"/>
      <c r="GU133" s="75"/>
      <c r="GV133" s="75"/>
      <c r="GW133" s="75"/>
      <c r="GX133" s="75"/>
      <c r="GY133" s="75"/>
      <c r="GZ133" s="75"/>
      <c r="HA133" s="75"/>
      <c r="HB133" s="75"/>
      <c r="HC133" s="75"/>
      <c r="HD133" s="75"/>
      <c r="HE133" s="75"/>
      <c r="HF133" s="75"/>
      <c r="HG133" s="75"/>
      <c r="HH133" s="75"/>
      <c r="HI133" s="75"/>
      <c r="HJ133" s="75"/>
      <c r="HK133" s="75"/>
      <c r="HL133" s="75"/>
      <c r="HM133" s="75"/>
      <c r="HN133" s="75"/>
      <c r="HO133" s="75"/>
      <c r="HP133" s="75"/>
      <c r="HQ133" s="75"/>
      <c r="HR133" s="75"/>
      <c r="HS133" s="75"/>
      <c r="HT133" s="75"/>
      <c r="HU133" s="75"/>
      <c r="HV133" s="75"/>
      <c r="HW133" s="75"/>
      <c r="HX133" s="75"/>
      <c r="HY133" s="75"/>
      <c r="HZ133" s="75"/>
      <c r="IA133" s="75"/>
      <c r="IB133" s="75"/>
      <c r="IC133" s="75"/>
      <c r="ID133" s="75"/>
      <c r="IE133" s="75"/>
      <c r="IF133" s="75"/>
      <c r="IG133" s="75"/>
      <c r="IH133" s="75"/>
      <c r="II133" s="75"/>
      <c r="IJ133" s="75"/>
      <c r="IK133" s="75"/>
      <c r="IL133" s="75"/>
      <c r="IM133" s="75"/>
      <c r="IN133" s="75"/>
      <c r="IO133" s="75"/>
      <c r="IP133" s="75"/>
      <c r="IQ133" s="75"/>
      <c r="IR133" s="75"/>
      <c r="IS133" s="75"/>
      <c r="IT133" s="75"/>
      <c r="IU133" s="75"/>
      <c r="IV133" s="75"/>
    </row>
    <row r="134" spans="1:256" ht="47.25">
      <c r="A134" s="94">
        <v>288</v>
      </c>
      <c r="B134" s="95" t="s">
        <v>390</v>
      </c>
      <c r="C134" s="96" t="s">
        <v>503</v>
      </c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  <c r="AH134" s="97"/>
      <c r="AI134" s="97"/>
      <c r="AJ134" s="97"/>
      <c r="AK134" s="97"/>
      <c r="AL134" s="97"/>
      <c r="AM134" s="97"/>
      <c r="AN134" s="97"/>
      <c r="AO134" s="97"/>
      <c r="AP134" s="97"/>
      <c r="AQ134" s="97"/>
      <c r="AR134" s="97"/>
      <c r="AS134" s="97"/>
      <c r="AT134" s="97"/>
      <c r="AU134" s="97"/>
      <c r="AV134" s="97"/>
      <c r="AW134" s="97"/>
      <c r="AX134" s="97"/>
      <c r="AY134" s="97"/>
      <c r="AZ134" s="97"/>
      <c r="BA134" s="97"/>
      <c r="BB134" s="97"/>
      <c r="BC134" s="97"/>
      <c r="BD134" s="97"/>
      <c r="BE134" s="97"/>
      <c r="BF134" s="97"/>
      <c r="BG134" s="97"/>
      <c r="BH134" s="97"/>
      <c r="BI134" s="97"/>
      <c r="BJ134" s="97"/>
      <c r="BK134" s="97"/>
      <c r="BL134" s="97"/>
      <c r="BM134" s="97"/>
      <c r="BN134" s="97"/>
      <c r="BO134" s="97"/>
      <c r="BP134" s="97"/>
      <c r="BQ134" s="97"/>
      <c r="BR134" s="97"/>
      <c r="BS134" s="97"/>
      <c r="BT134" s="97"/>
      <c r="BU134" s="97"/>
      <c r="BV134" s="97"/>
      <c r="BW134" s="97"/>
      <c r="BX134" s="97"/>
      <c r="BY134" s="97"/>
      <c r="BZ134" s="97"/>
      <c r="CA134" s="97"/>
      <c r="CB134" s="97"/>
      <c r="CC134" s="97"/>
      <c r="CD134" s="97"/>
      <c r="CE134" s="97"/>
      <c r="CF134" s="97"/>
      <c r="CG134" s="97"/>
      <c r="CH134" s="97"/>
      <c r="CI134" s="97"/>
      <c r="CJ134" s="97"/>
      <c r="CK134" s="97"/>
      <c r="CL134" s="97"/>
      <c r="CM134" s="97"/>
      <c r="CN134" s="97"/>
      <c r="CO134" s="97"/>
      <c r="CP134" s="97"/>
      <c r="CQ134" s="97"/>
      <c r="CR134" s="97"/>
      <c r="CS134" s="97"/>
      <c r="CT134" s="97"/>
      <c r="CU134" s="97"/>
      <c r="CV134" s="97"/>
      <c r="CW134" s="97"/>
      <c r="CX134" s="97"/>
      <c r="CY134" s="97"/>
      <c r="CZ134" s="97"/>
      <c r="DA134" s="97"/>
      <c r="DB134" s="97"/>
      <c r="DC134" s="97"/>
      <c r="DD134" s="97"/>
      <c r="DE134" s="97"/>
      <c r="DF134" s="97"/>
      <c r="DG134" s="97"/>
      <c r="DH134" s="97"/>
      <c r="DI134" s="97"/>
      <c r="DJ134" s="97"/>
      <c r="DK134" s="97"/>
      <c r="DL134" s="97"/>
      <c r="DM134" s="97"/>
      <c r="DN134" s="97"/>
      <c r="DO134" s="97"/>
      <c r="DP134" s="97"/>
      <c r="DQ134" s="97"/>
      <c r="DR134" s="97"/>
      <c r="DS134" s="97"/>
      <c r="DT134" s="97"/>
      <c r="DU134" s="97"/>
      <c r="DV134" s="97"/>
      <c r="DW134" s="97"/>
      <c r="DX134" s="97"/>
      <c r="DY134" s="97"/>
      <c r="DZ134" s="97"/>
      <c r="EA134" s="97"/>
      <c r="EB134" s="97"/>
      <c r="EC134" s="97"/>
      <c r="ED134" s="97"/>
      <c r="EE134" s="97"/>
      <c r="EF134" s="97"/>
      <c r="EG134" s="97"/>
      <c r="EH134" s="97"/>
      <c r="EI134" s="97"/>
      <c r="EJ134" s="97"/>
      <c r="EK134" s="97"/>
      <c r="EL134" s="97"/>
      <c r="EM134" s="97"/>
      <c r="EN134" s="97"/>
      <c r="EO134" s="97"/>
      <c r="EP134" s="97"/>
      <c r="EQ134" s="97"/>
      <c r="ER134" s="97"/>
      <c r="ES134" s="97"/>
      <c r="ET134" s="97"/>
      <c r="EU134" s="97"/>
      <c r="EV134" s="97"/>
      <c r="EW134" s="97"/>
      <c r="EX134" s="97"/>
      <c r="EY134" s="97"/>
      <c r="EZ134" s="97"/>
      <c r="FA134" s="97"/>
      <c r="FB134" s="97"/>
      <c r="FC134" s="97"/>
      <c r="FD134" s="97"/>
      <c r="FE134" s="97"/>
      <c r="FF134" s="97"/>
      <c r="FG134" s="97"/>
      <c r="FH134" s="97"/>
      <c r="FI134" s="97"/>
      <c r="FJ134" s="97"/>
      <c r="FK134" s="97"/>
      <c r="FL134" s="97"/>
      <c r="FM134" s="97"/>
      <c r="FN134" s="97"/>
      <c r="FO134" s="97"/>
      <c r="FP134" s="97"/>
      <c r="FQ134" s="97"/>
      <c r="FR134" s="97"/>
      <c r="FS134" s="97"/>
      <c r="FT134" s="97"/>
      <c r="FU134" s="97"/>
      <c r="FV134" s="97"/>
      <c r="FW134" s="97"/>
      <c r="FX134" s="97"/>
      <c r="FY134" s="97"/>
      <c r="FZ134" s="97"/>
      <c r="GA134" s="97"/>
      <c r="GB134" s="97"/>
      <c r="GC134" s="97"/>
      <c r="GD134" s="97"/>
      <c r="GE134" s="97"/>
      <c r="GF134" s="97"/>
      <c r="GG134" s="97"/>
      <c r="GH134" s="97"/>
      <c r="GI134" s="97"/>
      <c r="GJ134" s="97"/>
      <c r="GK134" s="97"/>
      <c r="GL134" s="97"/>
      <c r="GM134" s="97"/>
      <c r="GN134" s="97"/>
      <c r="GO134" s="97"/>
      <c r="GP134" s="97"/>
      <c r="GQ134" s="97"/>
      <c r="GR134" s="97"/>
      <c r="GS134" s="97"/>
      <c r="GT134" s="97"/>
      <c r="GU134" s="97"/>
      <c r="GV134" s="97"/>
      <c r="GW134" s="97"/>
      <c r="GX134" s="97"/>
      <c r="GY134" s="97"/>
      <c r="GZ134" s="97"/>
      <c r="HA134" s="97"/>
      <c r="HB134" s="97"/>
      <c r="HC134" s="97"/>
      <c r="HD134" s="97"/>
      <c r="HE134" s="97"/>
      <c r="HF134" s="97"/>
      <c r="HG134" s="97"/>
      <c r="HH134" s="97"/>
      <c r="HI134" s="97"/>
      <c r="HJ134" s="97"/>
      <c r="HK134" s="97"/>
      <c r="HL134" s="97"/>
      <c r="HM134" s="97"/>
      <c r="HN134" s="97"/>
      <c r="HO134" s="97"/>
      <c r="HP134" s="97"/>
      <c r="HQ134" s="97"/>
      <c r="HR134" s="97"/>
      <c r="HS134" s="97"/>
      <c r="HT134" s="97"/>
      <c r="HU134" s="97"/>
      <c r="HV134" s="97"/>
      <c r="HW134" s="97"/>
      <c r="HX134" s="97"/>
      <c r="HY134" s="97"/>
      <c r="HZ134" s="97"/>
      <c r="IA134" s="97"/>
      <c r="IB134" s="97"/>
      <c r="IC134" s="97"/>
      <c r="ID134" s="97"/>
      <c r="IE134" s="97"/>
      <c r="IF134" s="97"/>
      <c r="IG134" s="97"/>
      <c r="IH134" s="97"/>
      <c r="II134" s="97"/>
      <c r="IJ134" s="97"/>
      <c r="IK134" s="97"/>
      <c r="IL134" s="97"/>
      <c r="IM134" s="97"/>
      <c r="IN134" s="97"/>
      <c r="IO134" s="97"/>
      <c r="IP134" s="97"/>
      <c r="IQ134" s="97"/>
      <c r="IR134" s="97"/>
      <c r="IS134" s="97"/>
      <c r="IT134" s="97"/>
      <c r="IU134" s="97"/>
      <c r="IV134" s="97"/>
    </row>
    <row r="135" spans="1:256" ht="31.5">
      <c r="A135" s="66">
        <v>288</v>
      </c>
      <c r="B135" s="68" t="s">
        <v>504</v>
      </c>
      <c r="C135" s="83" t="s">
        <v>505</v>
      </c>
    </row>
    <row r="136" spans="1:256" ht="40.5" customHeight="1">
      <c r="A136" s="66">
        <v>288</v>
      </c>
      <c r="B136" s="68" t="s">
        <v>442</v>
      </c>
      <c r="C136" s="76" t="s">
        <v>506</v>
      </c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  <c r="AO136" s="75"/>
      <c r="AP136" s="75"/>
      <c r="AQ136" s="75"/>
      <c r="AR136" s="75"/>
      <c r="AS136" s="75"/>
      <c r="AT136" s="75"/>
      <c r="AU136" s="75"/>
      <c r="AV136" s="75"/>
      <c r="AW136" s="75"/>
      <c r="AX136" s="75"/>
      <c r="AY136" s="75"/>
      <c r="AZ136" s="75"/>
      <c r="BA136" s="75"/>
      <c r="BB136" s="75"/>
      <c r="BC136" s="75"/>
      <c r="BD136" s="75"/>
      <c r="BE136" s="75"/>
      <c r="BF136" s="75"/>
      <c r="BG136" s="75"/>
      <c r="BH136" s="75"/>
      <c r="BI136" s="75"/>
      <c r="BJ136" s="75"/>
      <c r="BK136" s="75"/>
      <c r="BL136" s="75"/>
      <c r="BM136" s="75"/>
      <c r="BN136" s="75"/>
      <c r="BO136" s="75"/>
      <c r="BP136" s="75"/>
      <c r="BQ136" s="75"/>
      <c r="BR136" s="75"/>
      <c r="BS136" s="75"/>
      <c r="BT136" s="75"/>
      <c r="BU136" s="75"/>
      <c r="BV136" s="75"/>
      <c r="BW136" s="75"/>
      <c r="BX136" s="75"/>
      <c r="BY136" s="75"/>
      <c r="BZ136" s="75"/>
      <c r="CA136" s="75"/>
      <c r="CB136" s="75"/>
      <c r="CC136" s="75"/>
      <c r="CD136" s="75"/>
      <c r="CE136" s="75"/>
      <c r="CF136" s="75"/>
      <c r="CG136" s="75"/>
      <c r="CH136" s="75"/>
      <c r="CI136" s="75"/>
      <c r="CJ136" s="75"/>
      <c r="CK136" s="75"/>
      <c r="CL136" s="75"/>
      <c r="CM136" s="75"/>
      <c r="CN136" s="75"/>
      <c r="CO136" s="75"/>
      <c r="CP136" s="75"/>
      <c r="CQ136" s="75"/>
      <c r="CR136" s="75"/>
      <c r="CS136" s="75"/>
      <c r="CT136" s="75"/>
      <c r="CU136" s="75"/>
      <c r="CV136" s="75"/>
      <c r="CW136" s="75"/>
      <c r="CX136" s="75"/>
      <c r="CY136" s="75"/>
      <c r="CZ136" s="75"/>
      <c r="DA136" s="75"/>
      <c r="DB136" s="75"/>
      <c r="DC136" s="75"/>
      <c r="DD136" s="75"/>
      <c r="DE136" s="75"/>
      <c r="DF136" s="75"/>
      <c r="DG136" s="75"/>
      <c r="DH136" s="75"/>
      <c r="DI136" s="75"/>
      <c r="DJ136" s="75"/>
      <c r="DK136" s="75"/>
      <c r="DL136" s="75"/>
      <c r="DM136" s="75"/>
      <c r="DN136" s="75"/>
      <c r="DO136" s="75"/>
      <c r="DP136" s="75"/>
      <c r="DQ136" s="75"/>
      <c r="DR136" s="75"/>
      <c r="DS136" s="75"/>
      <c r="DT136" s="75"/>
      <c r="DU136" s="75"/>
      <c r="DV136" s="75"/>
      <c r="DW136" s="75"/>
      <c r="DX136" s="75"/>
      <c r="DY136" s="75"/>
      <c r="DZ136" s="75"/>
      <c r="EA136" s="75"/>
      <c r="EB136" s="75"/>
      <c r="EC136" s="75"/>
      <c r="ED136" s="75"/>
      <c r="EE136" s="75"/>
      <c r="EF136" s="75"/>
      <c r="EG136" s="75"/>
      <c r="EH136" s="75"/>
      <c r="EI136" s="75"/>
      <c r="EJ136" s="75"/>
      <c r="EK136" s="75"/>
      <c r="EL136" s="75"/>
      <c r="EM136" s="75"/>
      <c r="EN136" s="75"/>
      <c r="EO136" s="75"/>
      <c r="EP136" s="75"/>
      <c r="EQ136" s="75"/>
      <c r="ER136" s="75"/>
      <c r="ES136" s="75"/>
      <c r="ET136" s="75"/>
      <c r="EU136" s="75"/>
      <c r="EV136" s="75"/>
      <c r="EW136" s="75"/>
      <c r="EX136" s="75"/>
      <c r="EY136" s="75"/>
      <c r="EZ136" s="75"/>
      <c r="FA136" s="75"/>
      <c r="FB136" s="75"/>
      <c r="FC136" s="75"/>
      <c r="FD136" s="75"/>
      <c r="FE136" s="75"/>
      <c r="FF136" s="75"/>
      <c r="FG136" s="75"/>
      <c r="FH136" s="75"/>
      <c r="FI136" s="75"/>
      <c r="FJ136" s="75"/>
      <c r="FK136" s="75"/>
      <c r="FL136" s="75"/>
      <c r="FM136" s="75"/>
      <c r="FN136" s="75"/>
      <c r="FO136" s="75"/>
      <c r="FP136" s="75"/>
      <c r="FQ136" s="75"/>
      <c r="FR136" s="75"/>
      <c r="FS136" s="75"/>
      <c r="FT136" s="75"/>
      <c r="FU136" s="75"/>
      <c r="FV136" s="75"/>
      <c r="FW136" s="75"/>
      <c r="FX136" s="75"/>
      <c r="FY136" s="75"/>
      <c r="FZ136" s="75"/>
      <c r="GA136" s="75"/>
      <c r="GB136" s="75"/>
      <c r="GC136" s="75"/>
      <c r="GD136" s="75"/>
      <c r="GE136" s="75"/>
      <c r="GF136" s="75"/>
      <c r="GG136" s="75"/>
      <c r="GH136" s="75"/>
      <c r="GI136" s="75"/>
      <c r="GJ136" s="75"/>
      <c r="GK136" s="75"/>
      <c r="GL136" s="75"/>
      <c r="GM136" s="75"/>
      <c r="GN136" s="75"/>
      <c r="GO136" s="75"/>
      <c r="GP136" s="75"/>
      <c r="GQ136" s="75"/>
      <c r="GR136" s="75"/>
      <c r="GS136" s="75"/>
      <c r="GT136" s="75"/>
      <c r="GU136" s="75"/>
      <c r="GV136" s="75"/>
      <c r="GW136" s="75"/>
      <c r="GX136" s="75"/>
      <c r="GY136" s="75"/>
      <c r="GZ136" s="75"/>
      <c r="HA136" s="75"/>
      <c r="HB136" s="75"/>
      <c r="HC136" s="75"/>
      <c r="HD136" s="75"/>
      <c r="HE136" s="75"/>
      <c r="HF136" s="75"/>
      <c r="HG136" s="75"/>
      <c r="HH136" s="75"/>
      <c r="HI136" s="75"/>
      <c r="HJ136" s="75"/>
      <c r="HK136" s="75"/>
      <c r="HL136" s="75"/>
      <c r="HM136" s="75"/>
      <c r="HN136" s="75"/>
      <c r="HO136" s="75"/>
      <c r="HP136" s="75"/>
      <c r="HQ136" s="75"/>
      <c r="HR136" s="75"/>
      <c r="HS136" s="75"/>
      <c r="HT136" s="75"/>
      <c r="HU136" s="75"/>
      <c r="HV136" s="75"/>
      <c r="HW136" s="75"/>
      <c r="HX136" s="75"/>
      <c r="HY136" s="75"/>
      <c r="HZ136" s="75"/>
      <c r="IA136" s="75"/>
      <c r="IB136" s="75"/>
      <c r="IC136" s="75"/>
      <c r="ID136" s="75"/>
      <c r="IE136" s="75"/>
      <c r="IF136" s="75"/>
      <c r="IG136" s="75"/>
      <c r="IH136" s="75"/>
      <c r="II136" s="75"/>
      <c r="IJ136" s="75"/>
      <c r="IK136" s="75"/>
      <c r="IL136" s="75"/>
      <c r="IM136" s="75"/>
      <c r="IN136" s="75"/>
      <c r="IO136" s="75"/>
      <c r="IP136" s="75"/>
      <c r="IQ136" s="75"/>
      <c r="IR136" s="75"/>
      <c r="IS136" s="75"/>
      <c r="IT136" s="75"/>
      <c r="IU136" s="75"/>
      <c r="IV136" s="75"/>
    </row>
    <row r="137" spans="1:256" ht="50.25" customHeight="1">
      <c r="A137" s="66">
        <v>288</v>
      </c>
      <c r="B137" s="68" t="s">
        <v>507</v>
      </c>
      <c r="C137" s="76" t="s">
        <v>508</v>
      </c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  <c r="AJ137" s="75"/>
      <c r="AK137" s="75"/>
      <c r="AL137" s="75"/>
      <c r="AM137" s="75"/>
      <c r="AN137" s="75"/>
      <c r="AO137" s="75"/>
      <c r="AP137" s="75"/>
      <c r="AQ137" s="75"/>
      <c r="AR137" s="75"/>
      <c r="AS137" s="75"/>
      <c r="AT137" s="75"/>
      <c r="AU137" s="75"/>
      <c r="AV137" s="75"/>
      <c r="AW137" s="75"/>
      <c r="AX137" s="75"/>
      <c r="AY137" s="75"/>
      <c r="AZ137" s="75"/>
      <c r="BA137" s="75"/>
      <c r="BB137" s="75"/>
      <c r="BC137" s="75"/>
      <c r="BD137" s="75"/>
      <c r="BE137" s="75"/>
      <c r="BF137" s="75"/>
      <c r="BG137" s="75"/>
      <c r="BH137" s="75"/>
      <c r="BI137" s="75"/>
      <c r="BJ137" s="75"/>
      <c r="BK137" s="75"/>
      <c r="BL137" s="75"/>
      <c r="BM137" s="75"/>
      <c r="BN137" s="75"/>
      <c r="BO137" s="75"/>
      <c r="BP137" s="75"/>
      <c r="BQ137" s="75"/>
      <c r="BR137" s="75"/>
      <c r="BS137" s="75"/>
      <c r="BT137" s="75"/>
      <c r="BU137" s="75"/>
      <c r="BV137" s="75"/>
      <c r="BW137" s="75"/>
      <c r="BX137" s="75"/>
      <c r="BY137" s="75"/>
      <c r="BZ137" s="75"/>
      <c r="CA137" s="75"/>
      <c r="CB137" s="75"/>
      <c r="CC137" s="75"/>
      <c r="CD137" s="75"/>
      <c r="CE137" s="75"/>
      <c r="CF137" s="75"/>
      <c r="CG137" s="75"/>
      <c r="CH137" s="75"/>
      <c r="CI137" s="75"/>
      <c r="CJ137" s="75"/>
      <c r="CK137" s="75"/>
      <c r="CL137" s="75"/>
      <c r="CM137" s="75"/>
      <c r="CN137" s="75"/>
      <c r="CO137" s="75"/>
      <c r="CP137" s="75"/>
      <c r="CQ137" s="75"/>
      <c r="CR137" s="75"/>
      <c r="CS137" s="75"/>
      <c r="CT137" s="75"/>
      <c r="CU137" s="75"/>
      <c r="CV137" s="75"/>
      <c r="CW137" s="75"/>
      <c r="CX137" s="75"/>
      <c r="CY137" s="75"/>
      <c r="CZ137" s="75"/>
      <c r="DA137" s="75"/>
      <c r="DB137" s="75"/>
      <c r="DC137" s="75"/>
      <c r="DD137" s="75"/>
      <c r="DE137" s="75"/>
      <c r="DF137" s="75"/>
      <c r="DG137" s="75"/>
      <c r="DH137" s="75"/>
      <c r="DI137" s="75"/>
      <c r="DJ137" s="75"/>
      <c r="DK137" s="75"/>
      <c r="DL137" s="75"/>
      <c r="DM137" s="75"/>
      <c r="DN137" s="75"/>
      <c r="DO137" s="75"/>
      <c r="DP137" s="75"/>
      <c r="DQ137" s="75"/>
      <c r="DR137" s="75"/>
      <c r="DS137" s="75"/>
      <c r="DT137" s="75"/>
      <c r="DU137" s="75"/>
      <c r="DV137" s="75"/>
      <c r="DW137" s="75"/>
      <c r="DX137" s="75"/>
      <c r="DY137" s="75"/>
      <c r="DZ137" s="75"/>
      <c r="EA137" s="75"/>
      <c r="EB137" s="75"/>
      <c r="EC137" s="75"/>
      <c r="ED137" s="75"/>
      <c r="EE137" s="75"/>
      <c r="EF137" s="75"/>
      <c r="EG137" s="75"/>
      <c r="EH137" s="75"/>
      <c r="EI137" s="75"/>
      <c r="EJ137" s="75"/>
      <c r="EK137" s="75"/>
      <c r="EL137" s="75"/>
      <c r="EM137" s="75"/>
      <c r="EN137" s="75"/>
      <c r="EO137" s="75"/>
      <c r="EP137" s="75"/>
      <c r="EQ137" s="75"/>
      <c r="ER137" s="75"/>
      <c r="ES137" s="75"/>
      <c r="ET137" s="75"/>
      <c r="EU137" s="75"/>
      <c r="EV137" s="75"/>
      <c r="EW137" s="75"/>
      <c r="EX137" s="75"/>
      <c r="EY137" s="75"/>
      <c r="EZ137" s="75"/>
      <c r="FA137" s="75"/>
      <c r="FB137" s="75"/>
      <c r="FC137" s="75"/>
      <c r="FD137" s="75"/>
      <c r="FE137" s="75"/>
      <c r="FF137" s="75"/>
      <c r="FG137" s="75"/>
      <c r="FH137" s="75"/>
      <c r="FI137" s="75"/>
      <c r="FJ137" s="75"/>
      <c r="FK137" s="75"/>
      <c r="FL137" s="75"/>
      <c r="FM137" s="75"/>
      <c r="FN137" s="75"/>
      <c r="FO137" s="75"/>
      <c r="FP137" s="75"/>
      <c r="FQ137" s="75"/>
      <c r="FR137" s="75"/>
      <c r="FS137" s="75"/>
      <c r="FT137" s="75"/>
      <c r="FU137" s="75"/>
      <c r="FV137" s="75"/>
      <c r="FW137" s="75"/>
      <c r="FX137" s="75"/>
      <c r="FY137" s="75"/>
      <c r="FZ137" s="75"/>
      <c r="GA137" s="75"/>
      <c r="GB137" s="75"/>
      <c r="GC137" s="75"/>
      <c r="GD137" s="75"/>
      <c r="GE137" s="75"/>
      <c r="GF137" s="75"/>
      <c r="GG137" s="75"/>
      <c r="GH137" s="75"/>
      <c r="GI137" s="75"/>
      <c r="GJ137" s="75"/>
      <c r="GK137" s="75"/>
      <c r="GL137" s="75"/>
      <c r="GM137" s="75"/>
      <c r="GN137" s="75"/>
      <c r="GO137" s="75"/>
      <c r="GP137" s="75"/>
      <c r="GQ137" s="75"/>
      <c r="GR137" s="75"/>
      <c r="GS137" s="75"/>
      <c r="GT137" s="75"/>
      <c r="GU137" s="75"/>
      <c r="GV137" s="75"/>
      <c r="GW137" s="75"/>
      <c r="GX137" s="75"/>
      <c r="GY137" s="75"/>
      <c r="GZ137" s="75"/>
      <c r="HA137" s="75"/>
      <c r="HB137" s="75"/>
      <c r="HC137" s="75"/>
      <c r="HD137" s="75"/>
      <c r="HE137" s="75"/>
      <c r="HF137" s="75"/>
      <c r="HG137" s="75"/>
      <c r="HH137" s="75"/>
      <c r="HI137" s="75"/>
      <c r="HJ137" s="75"/>
      <c r="HK137" s="75"/>
      <c r="HL137" s="75"/>
      <c r="HM137" s="75"/>
      <c r="HN137" s="75"/>
      <c r="HO137" s="75"/>
      <c r="HP137" s="75"/>
      <c r="HQ137" s="75"/>
      <c r="HR137" s="75"/>
      <c r="HS137" s="75"/>
      <c r="HT137" s="75"/>
      <c r="HU137" s="75"/>
      <c r="HV137" s="75"/>
      <c r="HW137" s="75"/>
      <c r="HX137" s="75"/>
      <c r="HY137" s="75"/>
      <c r="HZ137" s="75"/>
      <c r="IA137" s="75"/>
      <c r="IB137" s="75"/>
      <c r="IC137" s="75"/>
      <c r="ID137" s="75"/>
      <c r="IE137" s="75"/>
      <c r="IF137" s="75"/>
      <c r="IG137" s="75"/>
      <c r="IH137" s="75"/>
      <c r="II137" s="75"/>
      <c r="IJ137" s="75"/>
      <c r="IK137" s="75"/>
      <c r="IL137" s="75"/>
      <c r="IM137" s="75"/>
      <c r="IN137" s="75"/>
      <c r="IO137" s="75"/>
      <c r="IP137" s="75"/>
      <c r="IQ137" s="75"/>
      <c r="IR137" s="75"/>
      <c r="IS137" s="75"/>
      <c r="IT137" s="75"/>
      <c r="IU137" s="75"/>
      <c r="IV137" s="75"/>
    </row>
    <row r="138" spans="1:256" ht="50.25" customHeight="1">
      <c r="A138" s="66">
        <v>288</v>
      </c>
      <c r="B138" s="68" t="s">
        <v>509</v>
      </c>
      <c r="C138" s="76" t="s">
        <v>510</v>
      </c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  <c r="AJ138" s="75"/>
      <c r="AK138" s="75"/>
      <c r="AL138" s="75"/>
      <c r="AM138" s="75"/>
      <c r="AN138" s="75"/>
      <c r="AO138" s="75"/>
      <c r="AP138" s="75"/>
      <c r="AQ138" s="75"/>
      <c r="AR138" s="75"/>
      <c r="AS138" s="75"/>
      <c r="AT138" s="75"/>
      <c r="AU138" s="75"/>
      <c r="AV138" s="75"/>
      <c r="AW138" s="75"/>
      <c r="AX138" s="75"/>
      <c r="AY138" s="75"/>
      <c r="AZ138" s="75"/>
      <c r="BA138" s="75"/>
      <c r="BB138" s="75"/>
      <c r="BC138" s="75"/>
      <c r="BD138" s="75"/>
      <c r="BE138" s="75"/>
      <c r="BF138" s="75"/>
      <c r="BG138" s="75"/>
      <c r="BH138" s="75"/>
      <c r="BI138" s="75"/>
      <c r="BJ138" s="75"/>
      <c r="BK138" s="75"/>
      <c r="BL138" s="75"/>
      <c r="BM138" s="75"/>
      <c r="BN138" s="75"/>
      <c r="BO138" s="75"/>
      <c r="BP138" s="75"/>
      <c r="BQ138" s="75"/>
      <c r="BR138" s="75"/>
      <c r="BS138" s="75"/>
      <c r="BT138" s="75"/>
      <c r="BU138" s="75"/>
      <c r="BV138" s="75"/>
      <c r="BW138" s="75"/>
      <c r="BX138" s="75"/>
      <c r="BY138" s="75"/>
      <c r="BZ138" s="75"/>
      <c r="CA138" s="75"/>
      <c r="CB138" s="75"/>
      <c r="CC138" s="75"/>
      <c r="CD138" s="75"/>
      <c r="CE138" s="75"/>
      <c r="CF138" s="75"/>
      <c r="CG138" s="75"/>
      <c r="CH138" s="75"/>
      <c r="CI138" s="75"/>
      <c r="CJ138" s="75"/>
      <c r="CK138" s="75"/>
      <c r="CL138" s="75"/>
      <c r="CM138" s="75"/>
      <c r="CN138" s="75"/>
      <c r="CO138" s="75"/>
      <c r="CP138" s="75"/>
      <c r="CQ138" s="75"/>
      <c r="CR138" s="75"/>
      <c r="CS138" s="75"/>
      <c r="CT138" s="75"/>
      <c r="CU138" s="75"/>
      <c r="CV138" s="75"/>
      <c r="CW138" s="75"/>
      <c r="CX138" s="75"/>
      <c r="CY138" s="75"/>
      <c r="CZ138" s="75"/>
      <c r="DA138" s="75"/>
      <c r="DB138" s="75"/>
      <c r="DC138" s="75"/>
      <c r="DD138" s="75"/>
      <c r="DE138" s="75"/>
      <c r="DF138" s="75"/>
      <c r="DG138" s="75"/>
      <c r="DH138" s="75"/>
      <c r="DI138" s="75"/>
      <c r="DJ138" s="75"/>
      <c r="DK138" s="75"/>
      <c r="DL138" s="75"/>
      <c r="DM138" s="75"/>
      <c r="DN138" s="75"/>
      <c r="DO138" s="75"/>
      <c r="DP138" s="75"/>
      <c r="DQ138" s="75"/>
      <c r="DR138" s="75"/>
      <c r="DS138" s="75"/>
      <c r="DT138" s="75"/>
      <c r="DU138" s="75"/>
      <c r="DV138" s="75"/>
      <c r="DW138" s="75"/>
      <c r="DX138" s="75"/>
      <c r="DY138" s="75"/>
      <c r="DZ138" s="75"/>
      <c r="EA138" s="75"/>
      <c r="EB138" s="75"/>
      <c r="EC138" s="75"/>
      <c r="ED138" s="75"/>
      <c r="EE138" s="75"/>
      <c r="EF138" s="75"/>
      <c r="EG138" s="75"/>
      <c r="EH138" s="75"/>
      <c r="EI138" s="75"/>
      <c r="EJ138" s="75"/>
      <c r="EK138" s="75"/>
      <c r="EL138" s="75"/>
      <c r="EM138" s="75"/>
      <c r="EN138" s="75"/>
      <c r="EO138" s="75"/>
      <c r="EP138" s="75"/>
      <c r="EQ138" s="75"/>
      <c r="ER138" s="75"/>
      <c r="ES138" s="75"/>
      <c r="ET138" s="75"/>
      <c r="EU138" s="75"/>
      <c r="EV138" s="75"/>
      <c r="EW138" s="75"/>
      <c r="EX138" s="75"/>
      <c r="EY138" s="75"/>
      <c r="EZ138" s="75"/>
      <c r="FA138" s="75"/>
      <c r="FB138" s="75"/>
      <c r="FC138" s="75"/>
      <c r="FD138" s="75"/>
      <c r="FE138" s="75"/>
      <c r="FF138" s="75"/>
      <c r="FG138" s="75"/>
      <c r="FH138" s="75"/>
      <c r="FI138" s="75"/>
      <c r="FJ138" s="75"/>
      <c r="FK138" s="75"/>
      <c r="FL138" s="75"/>
      <c r="FM138" s="75"/>
      <c r="FN138" s="75"/>
      <c r="FO138" s="75"/>
      <c r="FP138" s="75"/>
      <c r="FQ138" s="75"/>
      <c r="FR138" s="75"/>
      <c r="FS138" s="75"/>
      <c r="FT138" s="75"/>
      <c r="FU138" s="75"/>
      <c r="FV138" s="75"/>
      <c r="FW138" s="75"/>
      <c r="FX138" s="75"/>
      <c r="FY138" s="75"/>
      <c r="FZ138" s="75"/>
      <c r="GA138" s="75"/>
      <c r="GB138" s="75"/>
      <c r="GC138" s="75"/>
      <c r="GD138" s="75"/>
      <c r="GE138" s="75"/>
      <c r="GF138" s="75"/>
      <c r="GG138" s="75"/>
      <c r="GH138" s="75"/>
      <c r="GI138" s="75"/>
      <c r="GJ138" s="75"/>
      <c r="GK138" s="75"/>
      <c r="GL138" s="75"/>
      <c r="GM138" s="75"/>
      <c r="GN138" s="75"/>
      <c r="GO138" s="75"/>
      <c r="GP138" s="75"/>
      <c r="GQ138" s="75"/>
      <c r="GR138" s="75"/>
      <c r="GS138" s="75"/>
      <c r="GT138" s="75"/>
      <c r="GU138" s="75"/>
      <c r="GV138" s="75"/>
      <c r="GW138" s="75"/>
      <c r="GX138" s="75"/>
      <c r="GY138" s="75"/>
      <c r="GZ138" s="75"/>
      <c r="HA138" s="75"/>
      <c r="HB138" s="75"/>
      <c r="HC138" s="75"/>
      <c r="HD138" s="75"/>
      <c r="HE138" s="75"/>
      <c r="HF138" s="75"/>
      <c r="HG138" s="75"/>
      <c r="HH138" s="75"/>
      <c r="HI138" s="75"/>
      <c r="HJ138" s="75"/>
      <c r="HK138" s="75"/>
      <c r="HL138" s="75"/>
      <c r="HM138" s="75"/>
      <c r="HN138" s="75"/>
      <c r="HO138" s="75"/>
      <c r="HP138" s="75"/>
      <c r="HQ138" s="75"/>
      <c r="HR138" s="75"/>
      <c r="HS138" s="75"/>
      <c r="HT138" s="75"/>
      <c r="HU138" s="75"/>
      <c r="HV138" s="75"/>
      <c r="HW138" s="75"/>
      <c r="HX138" s="75"/>
      <c r="HY138" s="75"/>
      <c r="HZ138" s="75"/>
      <c r="IA138" s="75"/>
      <c r="IB138" s="75"/>
      <c r="IC138" s="75"/>
      <c r="ID138" s="75"/>
      <c r="IE138" s="75"/>
      <c r="IF138" s="75"/>
      <c r="IG138" s="75"/>
      <c r="IH138" s="75"/>
      <c r="II138" s="75"/>
      <c r="IJ138" s="75"/>
      <c r="IK138" s="75"/>
      <c r="IL138" s="75"/>
      <c r="IM138" s="75"/>
      <c r="IN138" s="75"/>
      <c r="IO138" s="75"/>
      <c r="IP138" s="75"/>
      <c r="IQ138" s="75"/>
      <c r="IR138" s="75"/>
      <c r="IS138" s="75"/>
      <c r="IT138" s="75"/>
      <c r="IU138" s="75"/>
      <c r="IV138" s="75"/>
    </row>
    <row r="139" spans="1:256" ht="47.25">
      <c r="A139" s="66">
        <v>288</v>
      </c>
      <c r="B139" s="68" t="s">
        <v>511</v>
      </c>
      <c r="C139" s="76" t="s">
        <v>512</v>
      </c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  <c r="AN139" s="75"/>
      <c r="AO139" s="75"/>
      <c r="AP139" s="75"/>
      <c r="AQ139" s="75"/>
      <c r="AR139" s="75"/>
      <c r="AS139" s="75"/>
      <c r="AT139" s="75"/>
      <c r="AU139" s="75"/>
      <c r="AV139" s="75"/>
      <c r="AW139" s="75"/>
      <c r="AX139" s="75"/>
      <c r="AY139" s="75"/>
      <c r="AZ139" s="75"/>
      <c r="BA139" s="75"/>
      <c r="BB139" s="75"/>
      <c r="BC139" s="75"/>
      <c r="BD139" s="75"/>
      <c r="BE139" s="75"/>
      <c r="BF139" s="75"/>
      <c r="BG139" s="75"/>
      <c r="BH139" s="75"/>
      <c r="BI139" s="75"/>
      <c r="BJ139" s="75"/>
      <c r="BK139" s="75"/>
      <c r="BL139" s="75"/>
      <c r="BM139" s="75"/>
      <c r="BN139" s="75"/>
      <c r="BO139" s="75"/>
      <c r="BP139" s="75"/>
      <c r="BQ139" s="75"/>
      <c r="BR139" s="75"/>
      <c r="BS139" s="75"/>
      <c r="BT139" s="75"/>
      <c r="BU139" s="75"/>
      <c r="BV139" s="75"/>
      <c r="BW139" s="75"/>
      <c r="BX139" s="75"/>
      <c r="BY139" s="75"/>
      <c r="BZ139" s="75"/>
      <c r="CA139" s="75"/>
      <c r="CB139" s="75"/>
      <c r="CC139" s="75"/>
      <c r="CD139" s="75"/>
      <c r="CE139" s="75"/>
      <c r="CF139" s="75"/>
      <c r="CG139" s="75"/>
      <c r="CH139" s="75"/>
      <c r="CI139" s="75"/>
      <c r="CJ139" s="75"/>
      <c r="CK139" s="75"/>
      <c r="CL139" s="75"/>
      <c r="CM139" s="75"/>
      <c r="CN139" s="75"/>
      <c r="CO139" s="75"/>
      <c r="CP139" s="75"/>
      <c r="CQ139" s="75"/>
      <c r="CR139" s="75"/>
      <c r="CS139" s="75"/>
      <c r="CT139" s="75"/>
      <c r="CU139" s="75"/>
      <c r="CV139" s="75"/>
      <c r="CW139" s="75"/>
      <c r="CX139" s="75"/>
      <c r="CY139" s="75"/>
      <c r="CZ139" s="75"/>
      <c r="DA139" s="75"/>
      <c r="DB139" s="75"/>
      <c r="DC139" s="75"/>
      <c r="DD139" s="75"/>
      <c r="DE139" s="75"/>
      <c r="DF139" s="75"/>
      <c r="DG139" s="75"/>
      <c r="DH139" s="75"/>
      <c r="DI139" s="75"/>
      <c r="DJ139" s="75"/>
      <c r="DK139" s="75"/>
      <c r="DL139" s="75"/>
      <c r="DM139" s="75"/>
      <c r="DN139" s="75"/>
      <c r="DO139" s="75"/>
      <c r="DP139" s="75"/>
      <c r="DQ139" s="75"/>
      <c r="DR139" s="75"/>
      <c r="DS139" s="75"/>
      <c r="DT139" s="75"/>
      <c r="DU139" s="75"/>
      <c r="DV139" s="75"/>
      <c r="DW139" s="75"/>
      <c r="DX139" s="75"/>
      <c r="DY139" s="75"/>
      <c r="DZ139" s="75"/>
      <c r="EA139" s="75"/>
      <c r="EB139" s="75"/>
      <c r="EC139" s="75"/>
      <c r="ED139" s="75"/>
      <c r="EE139" s="75"/>
      <c r="EF139" s="75"/>
      <c r="EG139" s="75"/>
      <c r="EH139" s="75"/>
      <c r="EI139" s="75"/>
      <c r="EJ139" s="75"/>
      <c r="EK139" s="75"/>
      <c r="EL139" s="75"/>
      <c r="EM139" s="75"/>
      <c r="EN139" s="75"/>
      <c r="EO139" s="75"/>
      <c r="EP139" s="75"/>
      <c r="EQ139" s="75"/>
      <c r="ER139" s="75"/>
      <c r="ES139" s="75"/>
      <c r="ET139" s="75"/>
      <c r="EU139" s="75"/>
      <c r="EV139" s="75"/>
      <c r="EW139" s="75"/>
      <c r="EX139" s="75"/>
      <c r="EY139" s="75"/>
      <c r="EZ139" s="75"/>
      <c r="FA139" s="75"/>
      <c r="FB139" s="75"/>
      <c r="FC139" s="75"/>
      <c r="FD139" s="75"/>
      <c r="FE139" s="75"/>
      <c r="FF139" s="75"/>
      <c r="FG139" s="75"/>
      <c r="FH139" s="75"/>
      <c r="FI139" s="75"/>
      <c r="FJ139" s="75"/>
      <c r="FK139" s="75"/>
      <c r="FL139" s="75"/>
      <c r="FM139" s="75"/>
      <c r="FN139" s="75"/>
      <c r="FO139" s="75"/>
      <c r="FP139" s="75"/>
      <c r="FQ139" s="75"/>
      <c r="FR139" s="75"/>
      <c r="FS139" s="75"/>
      <c r="FT139" s="75"/>
      <c r="FU139" s="75"/>
      <c r="FV139" s="75"/>
      <c r="FW139" s="75"/>
      <c r="FX139" s="75"/>
      <c r="FY139" s="75"/>
      <c r="FZ139" s="75"/>
      <c r="GA139" s="75"/>
      <c r="GB139" s="75"/>
      <c r="GC139" s="75"/>
      <c r="GD139" s="75"/>
      <c r="GE139" s="75"/>
      <c r="GF139" s="75"/>
      <c r="GG139" s="75"/>
      <c r="GH139" s="75"/>
      <c r="GI139" s="75"/>
      <c r="GJ139" s="75"/>
      <c r="GK139" s="75"/>
      <c r="GL139" s="75"/>
      <c r="GM139" s="75"/>
      <c r="GN139" s="75"/>
      <c r="GO139" s="75"/>
      <c r="GP139" s="75"/>
      <c r="GQ139" s="75"/>
      <c r="GR139" s="75"/>
      <c r="GS139" s="75"/>
      <c r="GT139" s="75"/>
      <c r="GU139" s="75"/>
      <c r="GV139" s="75"/>
      <c r="GW139" s="75"/>
      <c r="GX139" s="75"/>
      <c r="GY139" s="75"/>
      <c r="GZ139" s="75"/>
      <c r="HA139" s="75"/>
      <c r="HB139" s="75"/>
      <c r="HC139" s="75"/>
      <c r="HD139" s="75"/>
      <c r="HE139" s="75"/>
      <c r="HF139" s="75"/>
      <c r="HG139" s="75"/>
      <c r="HH139" s="75"/>
      <c r="HI139" s="75"/>
      <c r="HJ139" s="75"/>
      <c r="HK139" s="75"/>
      <c r="HL139" s="75"/>
      <c r="HM139" s="75"/>
      <c r="HN139" s="75"/>
      <c r="HO139" s="75"/>
      <c r="HP139" s="75"/>
      <c r="HQ139" s="75"/>
      <c r="HR139" s="75"/>
      <c r="HS139" s="75"/>
      <c r="HT139" s="75"/>
      <c r="HU139" s="75"/>
      <c r="HV139" s="75"/>
      <c r="HW139" s="75"/>
      <c r="HX139" s="75"/>
      <c r="HY139" s="75"/>
      <c r="HZ139" s="75"/>
      <c r="IA139" s="75"/>
      <c r="IB139" s="75"/>
      <c r="IC139" s="75"/>
      <c r="ID139" s="75"/>
      <c r="IE139" s="75"/>
      <c r="IF139" s="75"/>
      <c r="IG139" s="75"/>
      <c r="IH139" s="75"/>
      <c r="II139" s="75"/>
      <c r="IJ139" s="75"/>
      <c r="IK139" s="75"/>
      <c r="IL139" s="75"/>
      <c r="IM139" s="75"/>
      <c r="IN139" s="75"/>
      <c r="IO139" s="75"/>
      <c r="IP139" s="75"/>
      <c r="IQ139" s="75"/>
      <c r="IR139" s="75"/>
      <c r="IS139" s="75"/>
      <c r="IT139" s="75"/>
      <c r="IU139" s="75"/>
      <c r="IV139" s="75"/>
    </row>
    <row r="140" spans="1:256" ht="31.5">
      <c r="A140" s="66">
        <v>288</v>
      </c>
      <c r="B140" s="68" t="s">
        <v>513</v>
      </c>
      <c r="C140" s="76" t="s">
        <v>514</v>
      </c>
    </row>
    <row r="141" spans="1:256" ht="63">
      <c r="A141" s="66">
        <v>288</v>
      </c>
      <c r="B141" s="68" t="s">
        <v>515</v>
      </c>
      <c r="C141" s="76" t="s">
        <v>248</v>
      </c>
    </row>
    <row r="142" spans="1:256">
      <c r="A142" s="148">
        <v>289</v>
      </c>
      <c r="B142" s="149"/>
      <c r="C142" s="67" t="s">
        <v>516</v>
      </c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5"/>
      <c r="BQ142" s="75"/>
      <c r="BR142" s="75"/>
      <c r="BS142" s="75"/>
      <c r="BT142" s="75"/>
      <c r="BU142" s="75"/>
      <c r="BV142" s="75"/>
      <c r="BW142" s="75"/>
      <c r="BX142" s="75"/>
      <c r="BY142" s="75"/>
      <c r="BZ142" s="75"/>
      <c r="CA142" s="75"/>
      <c r="CB142" s="75"/>
      <c r="CC142" s="75"/>
      <c r="CD142" s="75"/>
      <c r="CE142" s="75"/>
      <c r="CF142" s="75"/>
      <c r="CG142" s="75"/>
      <c r="CH142" s="75"/>
      <c r="CI142" s="75"/>
      <c r="CJ142" s="75"/>
      <c r="CK142" s="75"/>
      <c r="CL142" s="75"/>
      <c r="CM142" s="75"/>
      <c r="CN142" s="75"/>
      <c r="CO142" s="75"/>
      <c r="CP142" s="75"/>
      <c r="CQ142" s="75"/>
      <c r="CR142" s="75"/>
      <c r="CS142" s="75"/>
      <c r="CT142" s="75"/>
      <c r="CU142" s="75"/>
      <c r="CV142" s="75"/>
      <c r="CW142" s="75"/>
      <c r="CX142" s="75"/>
      <c r="CY142" s="75"/>
      <c r="CZ142" s="75"/>
      <c r="DA142" s="75"/>
      <c r="DB142" s="75"/>
      <c r="DC142" s="75"/>
      <c r="DD142" s="75"/>
      <c r="DE142" s="75"/>
      <c r="DF142" s="75"/>
      <c r="DG142" s="75"/>
      <c r="DH142" s="75"/>
      <c r="DI142" s="75"/>
      <c r="DJ142" s="75"/>
      <c r="DK142" s="75"/>
      <c r="DL142" s="75"/>
      <c r="DM142" s="75"/>
      <c r="DN142" s="75"/>
      <c r="DO142" s="75"/>
      <c r="DP142" s="75"/>
      <c r="DQ142" s="75"/>
      <c r="DR142" s="75"/>
      <c r="DS142" s="75"/>
      <c r="DT142" s="75"/>
      <c r="DU142" s="75"/>
      <c r="DV142" s="75"/>
      <c r="DW142" s="75"/>
      <c r="DX142" s="75"/>
      <c r="DY142" s="75"/>
      <c r="DZ142" s="75"/>
      <c r="EA142" s="75"/>
      <c r="EB142" s="75"/>
      <c r="EC142" s="75"/>
      <c r="ED142" s="75"/>
      <c r="EE142" s="75"/>
      <c r="EF142" s="75"/>
      <c r="EG142" s="75"/>
      <c r="EH142" s="75"/>
      <c r="EI142" s="75"/>
      <c r="EJ142" s="75"/>
      <c r="EK142" s="75"/>
      <c r="EL142" s="75"/>
      <c r="EM142" s="75"/>
      <c r="EN142" s="75"/>
      <c r="EO142" s="75"/>
      <c r="EP142" s="75"/>
      <c r="EQ142" s="75"/>
      <c r="ER142" s="75"/>
      <c r="ES142" s="75"/>
      <c r="ET142" s="75"/>
      <c r="EU142" s="75"/>
      <c r="EV142" s="75"/>
      <c r="EW142" s="75"/>
      <c r="EX142" s="75"/>
      <c r="EY142" s="75"/>
      <c r="EZ142" s="75"/>
      <c r="FA142" s="75"/>
      <c r="FB142" s="75"/>
      <c r="FC142" s="75"/>
      <c r="FD142" s="75"/>
      <c r="FE142" s="75"/>
      <c r="FF142" s="75"/>
      <c r="FG142" s="75"/>
      <c r="FH142" s="75"/>
      <c r="FI142" s="75"/>
      <c r="FJ142" s="75"/>
      <c r="FK142" s="75"/>
      <c r="FL142" s="75"/>
      <c r="FM142" s="75"/>
      <c r="FN142" s="75"/>
      <c r="FO142" s="75"/>
      <c r="FP142" s="75"/>
      <c r="FQ142" s="75"/>
      <c r="FR142" s="75"/>
      <c r="FS142" s="75"/>
      <c r="FT142" s="75"/>
      <c r="FU142" s="75"/>
      <c r="FV142" s="75"/>
      <c r="FW142" s="75"/>
      <c r="FX142" s="75"/>
      <c r="FY142" s="75"/>
      <c r="FZ142" s="75"/>
      <c r="GA142" s="75"/>
      <c r="GB142" s="75"/>
      <c r="GC142" s="75"/>
      <c r="GD142" s="75"/>
      <c r="GE142" s="75"/>
      <c r="GF142" s="75"/>
      <c r="GG142" s="75"/>
      <c r="GH142" s="75"/>
      <c r="GI142" s="75"/>
      <c r="GJ142" s="75"/>
      <c r="GK142" s="75"/>
      <c r="GL142" s="75"/>
      <c r="GM142" s="75"/>
      <c r="GN142" s="75"/>
      <c r="GO142" s="75"/>
      <c r="GP142" s="75"/>
      <c r="GQ142" s="75"/>
      <c r="GR142" s="75"/>
      <c r="GS142" s="75"/>
      <c r="GT142" s="75"/>
      <c r="GU142" s="75"/>
      <c r="GV142" s="75"/>
      <c r="GW142" s="75"/>
      <c r="GX142" s="75"/>
      <c r="GY142" s="75"/>
      <c r="GZ142" s="75"/>
      <c r="HA142" s="75"/>
      <c r="HB142" s="75"/>
      <c r="HC142" s="75"/>
      <c r="HD142" s="75"/>
      <c r="HE142" s="75"/>
      <c r="HF142" s="75"/>
      <c r="HG142" s="75"/>
      <c r="HH142" s="75"/>
      <c r="HI142" s="75"/>
      <c r="HJ142" s="75"/>
      <c r="HK142" s="75"/>
      <c r="HL142" s="75"/>
      <c r="HM142" s="75"/>
      <c r="HN142" s="75"/>
      <c r="HO142" s="75"/>
      <c r="HP142" s="75"/>
      <c r="HQ142" s="75"/>
      <c r="HR142" s="75"/>
      <c r="HS142" s="75"/>
      <c r="HT142" s="75"/>
      <c r="HU142" s="75"/>
      <c r="HV142" s="75"/>
      <c r="HW142" s="75"/>
      <c r="HX142" s="75"/>
      <c r="HY142" s="75"/>
      <c r="HZ142" s="75"/>
      <c r="IA142" s="75"/>
      <c r="IB142" s="75"/>
      <c r="IC142" s="75"/>
      <c r="ID142" s="75"/>
      <c r="IE142" s="75"/>
      <c r="IF142" s="75"/>
      <c r="IG142" s="75"/>
      <c r="IH142" s="75"/>
      <c r="II142" s="75"/>
      <c r="IJ142" s="75"/>
      <c r="IK142" s="75"/>
      <c r="IL142" s="75"/>
      <c r="IM142" s="75"/>
      <c r="IN142" s="75"/>
      <c r="IO142" s="75"/>
      <c r="IP142" s="75"/>
      <c r="IQ142" s="75"/>
      <c r="IR142" s="75"/>
      <c r="IS142" s="75"/>
      <c r="IT142" s="75"/>
      <c r="IU142" s="75"/>
      <c r="IV142" s="75"/>
    </row>
    <row r="143" spans="1:256">
      <c r="A143" s="66">
        <v>289</v>
      </c>
      <c r="B143" s="98" t="s">
        <v>517</v>
      </c>
      <c r="C143" s="76" t="s">
        <v>518</v>
      </c>
    </row>
    <row r="144" spans="1:256">
      <c r="A144" s="148">
        <v>291</v>
      </c>
      <c r="B144" s="149"/>
      <c r="C144" s="67" t="s">
        <v>519</v>
      </c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  <c r="AI144" s="75"/>
      <c r="AJ144" s="75"/>
      <c r="AK144" s="75"/>
      <c r="AL144" s="75"/>
      <c r="AM144" s="75"/>
      <c r="AN144" s="75"/>
      <c r="AO144" s="75"/>
      <c r="AP144" s="75"/>
      <c r="AQ144" s="75"/>
      <c r="AR144" s="75"/>
      <c r="AS144" s="75"/>
      <c r="AT144" s="75"/>
      <c r="AU144" s="75"/>
      <c r="AV144" s="75"/>
      <c r="AW144" s="75"/>
      <c r="AX144" s="75"/>
      <c r="AY144" s="75"/>
      <c r="AZ144" s="75"/>
      <c r="BA144" s="75"/>
      <c r="BB144" s="75"/>
      <c r="BC144" s="75"/>
      <c r="BD144" s="75"/>
      <c r="BE144" s="75"/>
      <c r="BF144" s="75"/>
      <c r="BG144" s="75"/>
      <c r="BH144" s="75"/>
      <c r="BI144" s="75"/>
      <c r="BJ144" s="75"/>
      <c r="BK144" s="75"/>
      <c r="BL144" s="75"/>
      <c r="BM144" s="75"/>
      <c r="BN144" s="75"/>
      <c r="BO144" s="75"/>
      <c r="BP144" s="75"/>
      <c r="BQ144" s="75"/>
      <c r="BR144" s="75"/>
      <c r="BS144" s="75"/>
      <c r="BT144" s="75"/>
      <c r="BU144" s="75"/>
      <c r="BV144" s="75"/>
      <c r="BW144" s="75"/>
      <c r="BX144" s="75"/>
      <c r="BY144" s="75"/>
      <c r="BZ144" s="75"/>
      <c r="CA144" s="75"/>
      <c r="CB144" s="75"/>
      <c r="CC144" s="75"/>
      <c r="CD144" s="75"/>
      <c r="CE144" s="75"/>
      <c r="CF144" s="75"/>
      <c r="CG144" s="75"/>
      <c r="CH144" s="75"/>
      <c r="CI144" s="75"/>
      <c r="CJ144" s="75"/>
      <c r="CK144" s="75"/>
      <c r="CL144" s="75"/>
      <c r="CM144" s="75"/>
      <c r="CN144" s="75"/>
      <c r="CO144" s="75"/>
      <c r="CP144" s="75"/>
      <c r="CQ144" s="75"/>
      <c r="CR144" s="75"/>
      <c r="CS144" s="75"/>
      <c r="CT144" s="75"/>
      <c r="CU144" s="75"/>
      <c r="CV144" s="75"/>
      <c r="CW144" s="75"/>
      <c r="CX144" s="75"/>
      <c r="CY144" s="75"/>
      <c r="CZ144" s="75"/>
      <c r="DA144" s="75"/>
      <c r="DB144" s="75"/>
      <c r="DC144" s="75"/>
      <c r="DD144" s="75"/>
      <c r="DE144" s="75"/>
      <c r="DF144" s="75"/>
      <c r="DG144" s="75"/>
      <c r="DH144" s="75"/>
      <c r="DI144" s="75"/>
      <c r="DJ144" s="75"/>
      <c r="DK144" s="75"/>
      <c r="DL144" s="75"/>
      <c r="DM144" s="75"/>
      <c r="DN144" s="75"/>
      <c r="DO144" s="75"/>
      <c r="DP144" s="75"/>
      <c r="DQ144" s="75"/>
      <c r="DR144" s="75"/>
      <c r="DS144" s="75"/>
      <c r="DT144" s="75"/>
      <c r="DU144" s="75"/>
      <c r="DV144" s="75"/>
      <c r="DW144" s="75"/>
      <c r="DX144" s="75"/>
      <c r="DY144" s="75"/>
      <c r="DZ144" s="75"/>
      <c r="EA144" s="75"/>
      <c r="EB144" s="75"/>
      <c r="EC144" s="75"/>
      <c r="ED144" s="75"/>
      <c r="EE144" s="75"/>
      <c r="EF144" s="75"/>
      <c r="EG144" s="75"/>
      <c r="EH144" s="75"/>
      <c r="EI144" s="75"/>
      <c r="EJ144" s="75"/>
      <c r="EK144" s="75"/>
      <c r="EL144" s="75"/>
      <c r="EM144" s="75"/>
      <c r="EN144" s="75"/>
      <c r="EO144" s="75"/>
      <c r="EP144" s="75"/>
      <c r="EQ144" s="75"/>
      <c r="ER144" s="75"/>
      <c r="ES144" s="75"/>
      <c r="ET144" s="75"/>
      <c r="EU144" s="75"/>
      <c r="EV144" s="75"/>
      <c r="EW144" s="75"/>
      <c r="EX144" s="75"/>
      <c r="EY144" s="75"/>
      <c r="EZ144" s="75"/>
      <c r="FA144" s="75"/>
      <c r="FB144" s="75"/>
      <c r="FC144" s="75"/>
      <c r="FD144" s="75"/>
      <c r="FE144" s="75"/>
      <c r="FF144" s="75"/>
      <c r="FG144" s="75"/>
      <c r="FH144" s="75"/>
      <c r="FI144" s="75"/>
      <c r="FJ144" s="75"/>
      <c r="FK144" s="75"/>
      <c r="FL144" s="75"/>
      <c r="FM144" s="75"/>
      <c r="FN144" s="75"/>
      <c r="FO144" s="75"/>
      <c r="FP144" s="75"/>
      <c r="FQ144" s="75"/>
      <c r="FR144" s="75"/>
      <c r="FS144" s="75"/>
      <c r="FT144" s="75"/>
      <c r="FU144" s="75"/>
      <c r="FV144" s="75"/>
      <c r="FW144" s="75"/>
      <c r="FX144" s="75"/>
      <c r="FY144" s="75"/>
      <c r="FZ144" s="75"/>
      <c r="GA144" s="75"/>
      <c r="GB144" s="75"/>
      <c r="GC144" s="75"/>
      <c r="GD144" s="75"/>
      <c r="GE144" s="75"/>
      <c r="GF144" s="75"/>
      <c r="GG144" s="75"/>
      <c r="GH144" s="75"/>
      <c r="GI144" s="75"/>
      <c r="GJ144" s="75"/>
      <c r="GK144" s="75"/>
      <c r="GL144" s="75"/>
      <c r="GM144" s="75"/>
      <c r="GN144" s="75"/>
      <c r="GO144" s="75"/>
      <c r="GP144" s="75"/>
      <c r="GQ144" s="75"/>
      <c r="GR144" s="75"/>
      <c r="GS144" s="75"/>
      <c r="GT144" s="75"/>
      <c r="GU144" s="75"/>
      <c r="GV144" s="75"/>
      <c r="GW144" s="75"/>
      <c r="GX144" s="75"/>
      <c r="GY144" s="75"/>
      <c r="GZ144" s="75"/>
      <c r="HA144" s="75"/>
      <c r="HB144" s="75"/>
      <c r="HC144" s="75"/>
      <c r="HD144" s="75"/>
      <c r="HE144" s="75"/>
      <c r="HF144" s="75"/>
      <c r="HG144" s="75"/>
      <c r="HH144" s="75"/>
      <c r="HI144" s="75"/>
      <c r="HJ144" s="75"/>
      <c r="HK144" s="75"/>
      <c r="HL144" s="75"/>
      <c r="HM144" s="75"/>
      <c r="HN144" s="75"/>
      <c r="HO144" s="75"/>
      <c r="HP144" s="75"/>
      <c r="HQ144" s="75"/>
      <c r="HR144" s="75"/>
      <c r="HS144" s="75"/>
      <c r="HT144" s="75"/>
      <c r="HU144" s="75"/>
      <c r="HV144" s="75"/>
      <c r="HW144" s="75"/>
      <c r="HX144" s="75"/>
      <c r="HY144" s="75"/>
      <c r="HZ144" s="75"/>
      <c r="IA144" s="75"/>
      <c r="IB144" s="75"/>
      <c r="IC144" s="75"/>
      <c r="ID144" s="75"/>
      <c r="IE144" s="75"/>
      <c r="IF144" s="75"/>
      <c r="IG144" s="75"/>
      <c r="IH144" s="75"/>
      <c r="II144" s="75"/>
      <c r="IJ144" s="75"/>
      <c r="IK144" s="75"/>
      <c r="IL144" s="75"/>
      <c r="IM144" s="75"/>
      <c r="IN144" s="75"/>
      <c r="IO144" s="75"/>
      <c r="IP144" s="75"/>
      <c r="IQ144" s="75"/>
      <c r="IR144" s="75"/>
      <c r="IS144" s="75"/>
      <c r="IT144" s="75"/>
      <c r="IU144" s="75"/>
      <c r="IV144" s="75"/>
    </row>
    <row r="145" spans="1:256">
      <c r="A145" s="148">
        <v>292</v>
      </c>
      <c r="B145" s="149"/>
      <c r="C145" s="67" t="s">
        <v>520</v>
      </c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  <c r="AN145" s="75"/>
      <c r="AO145" s="75"/>
      <c r="AP145" s="75"/>
      <c r="AQ145" s="75"/>
      <c r="AR145" s="75"/>
      <c r="AS145" s="75"/>
      <c r="AT145" s="75"/>
      <c r="AU145" s="75"/>
      <c r="AV145" s="75"/>
      <c r="AW145" s="75"/>
      <c r="AX145" s="75"/>
      <c r="AY145" s="75"/>
      <c r="AZ145" s="75"/>
      <c r="BA145" s="75"/>
      <c r="BB145" s="75"/>
      <c r="BC145" s="75"/>
      <c r="BD145" s="75"/>
      <c r="BE145" s="75"/>
      <c r="BF145" s="75"/>
      <c r="BG145" s="75"/>
      <c r="BH145" s="75"/>
      <c r="BI145" s="75"/>
      <c r="BJ145" s="75"/>
      <c r="BK145" s="75"/>
      <c r="BL145" s="75"/>
      <c r="BM145" s="75"/>
      <c r="BN145" s="75"/>
      <c r="BO145" s="75"/>
      <c r="BP145" s="75"/>
      <c r="BQ145" s="75"/>
      <c r="BR145" s="75"/>
      <c r="BS145" s="75"/>
      <c r="BT145" s="75"/>
      <c r="BU145" s="75"/>
      <c r="BV145" s="75"/>
      <c r="BW145" s="75"/>
      <c r="BX145" s="75"/>
      <c r="BY145" s="75"/>
      <c r="BZ145" s="75"/>
      <c r="CA145" s="75"/>
      <c r="CB145" s="75"/>
      <c r="CC145" s="75"/>
      <c r="CD145" s="75"/>
      <c r="CE145" s="75"/>
      <c r="CF145" s="75"/>
      <c r="CG145" s="75"/>
      <c r="CH145" s="75"/>
      <c r="CI145" s="75"/>
      <c r="CJ145" s="75"/>
      <c r="CK145" s="75"/>
      <c r="CL145" s="75"/>
      <c r="CM145" s="75"/>
      <c r="CN145" s="75"/>
      <c r="CO145" s="75"/>
      <c r="CP145" s="75"/>
      <c r="CQ145" s="75"/>
      <c r="CR145" s="75"/>
      <c r="CS145" s="75"/>
      <c r="CT145" s="75"/>
      <c r="CU145" s="75"/>
      <c r="CV145" s="75"/>
      <c r="CW145" s="75"/>
      <c r="CX145" s="75"/>
      <c r="CY145" s="75"/>
      <c r="CZ145" s="75"/>
      <c r="DA145" s="75"/>
      <c r="DB145" s="75"/>
      <c r="DC145" s="75"/>
      <c r="DD145" s="75"/>
      <c r="DE145" s="75"/>
      <c r="DF145" s="75"/>
      <c r="DG145" s="75"/>
      <c r="DH145" s="75"/>
      <c r="DI145" s="75"/>
      <c r="DJ145" s="75"/>
      <c r="DK145" s="75"/>
      <c r="DL145" s="75"/>
      <c r="DM145" s="75"/>
      <c r="DN145" s="75"/>
      <c r="DO145" s="75"/>
      <c r="DP145" s="75"/>
      <c r="DQ145" s="75"/>
      <c r="DR145" s="75"/>
      <c r="DS145" s="75"/>
      <c r="DT145" s="75"/>
      <c r="DU145" s="75"/>
      <c r="DV145" s="75"/>
      <c r="DW145" s="75"/>
      <c r="DX145" s="75"/>
      <c r="DY145" s="75"/>
      <c r="DZ145" s="75"/>
      <c r="EA145" s="75"/>
      <c r="EB145" s="75"/>
      <c r="EC145" s="75"/>
      <c r="ED145" s="75"/>
      <c r="EE145" s="75"/>
      <c r="EF145" s="75"/>
      <c r="EG145" s="75"/>
      <c r="EH145" s="75"/>
      <c r="EI145" s="75"/>
      <c r="EJ145" s="75"/>
      <c r="EK145" s="75"/>
      <c r="EL145" s="75"/>
      <c r="EM145" s="75"/>
      <c r="EN145" s="75"/>
      <c r="EO145" s="75"/>
      <c r="EP145" s="75"/>
      <c r="EQ145" s="75"/>
      <c r="ER145" s="75"/>
      <c r="ES145" s="75"/>
      <c r="ET145" s="75"/>
      <c r="EU145" s="75"/>
      <c r="EV145" s="75"/>
      <c r="EW145" s="75"/>
      <c r="EX145" s="75"/>
      <c r="EY145" s="75"/>
      <c r="EZ145" s="75"/>
      <c r="FA145" s="75"/>
      <c r="FB145" s="75"/>
      <c r="FC145" s="75"/>
      <c r="FD145" s="75"/>
      <c r="FE145" s="75"/>
      <c r="FF145" s="75"/>
      <c r="FG145" s="75"/>
      <c r="FH145" s="75"/>
      <c r="FI145" s="75"/>
      <c r="FJ145" s="75"/>
      <c r="FK145" s="75"/>
      <c r="FL145" s="75"/>
      <c r="FM145" s="75"/>
      <c r="FN145" s="75"/>
      <c r="FO145" s="75"/>
      <c r="FP145" s="75"/>
      <c r="FQ145" s="75"/>
      <c r="FR145" s="75"/>
      <c r="FS145" s="75"/>
      <c r="FT145" s="75"/>
      <c r="FU145" s="75"/>
      <c r="FV145" s="75"/>
      <c r="FW145" s="75"/>
      <c r="FX145" s="75"/>
      <c r="FY145" s="75"/>
      <c r="FZ145" s="75"/>
      <c r="GA145" s="75"/>
      <c r="GB145" s="75"/>
      <c r="GC145" s="75"/>
      <c r="GD145" s="75"/>
      <c r="GE145" s="75"/>
      <c r="GF145" s="75"/>
      <c r="GG145" s="75"/>
      <c r="GH145" s="75"/>
      <c r="GI145" s="75"/>
      <c r="GJ145" s="75"/>
      <c r="GK145" s="75"/>
      <c r="GL145" s="75"/>
      <c r="GM145" s="75"/>
      <c r="GN145" s="75"/>
      <c r="GO145" s="75"/>
      <c r="GP145" s="75"/>
      <c r="GQ145" s="75"/>
      <c r="GR145" s="75"/>
      <c r="GS145" s="75"/>
      <c r="GT145" s="75"/>
      <c r="GU145" s="75"/>
      <c r="GV145" s="75"/>
      <c r="GW145" s="75"/>
      <c r="GX145" s="75"/>
      <c r="GY145" s="75"/>
      <c r="GZ145" s="75"/>
      <c r="HA145" s="75"/>
      <c r="HB145" s="75"/>
      <c r="HC145" s="75"/>
      <c r="HD145" s="75"/>
      <c r="HE145" s="75"/>
      <c r="HF145" s="75"/>
      <c r="HG145" s="75"/>
      <c r="HH145" s="75"/>
      <c r="HI145" s="75"/>
      <c r="HJ145" s="75"/>
      <c r="HK145" s="75"/>
      <c r="HL145" s="75"/>
      <c r="HM145" s="75"/>
      <c r="HN145" s="75"/>
      <c r="HO145" s="75"/>
      <c r="HP145" s="75"/>
      <c r="HQ145" s="75"/>
      <c r="HR145" s="75"/>
      <c r="HS145" s="75"/>
      <c r="HT145" s="75"/>
      <c r="HU145" s="75"/>
      <c r="HV145" s="75"/>
      <c r="HW145" s="75"/>
      <c r="HX145" s="75"/>
      <c r="HY145" s="75"/>
      <c r="HZ145" s="75"/>
      <c r="IA145" s="75"/>
      <c r="IB145" s="75"/>
      <c r="IC145" s="75"/>
      <c r="ID145" s="75"/>
      <c r="IE145" s="75"/>
      <c r="IF145" s="75"/>
      <c r="IG145" s="75"/>
      <c r="IH145" s="75"/>
      <c r="II145" s="75"/>
      <c r="IJ145" s="75"/>
      <c r="IK145" s="75"/>
      <c r="IL145" s="75"/>
      <c r="IM145" s="75"/>
      <c r="IN145" s="75"/>
      <c r="IO145" s="75"/>
      <c r="IP145" s="75"/>
      <c r="IQ145" s="75"/>
      <c r="IR145" s="75"/>
      <c r="IS145" s="75"/>
      <c r="IT145" s="75"/>
      <c r="IU145" s="75"/>
      <c r="IV145" s="75"/>
    </row>
    <row r="146" spans="1:256" ht="31.5">
      <c r="A146" s="148">
        <v>318</v>
      </c>
      <c r="B146" s="149"/>
      <c r="C146" s="67" t="s">
        <v>521</v>
      </c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75"/>
      <c r="BQ146" s="75"/>
      <c r="BR146" s="75"/>
      <c r="BS146" s="75"/>
      <c r="BT146" s="75"/>
      <c r="BU146" s="75"/>
      <c r="BV146" s="75"/>
      <c r="BW146" s="75"/>
      <c r="BX146" s="75"/>
      <c r="BY146" s="75"/>
      <c r="BZ146" s="75"/>
      <c r="CA146" s="75"/>
      <c r="CB146" s="75"/>
      <c r="CC146" s="75"/>
      <c r="CD146" s="75"/>
      <c r="CE146" s="75"/>
      <c r="CF146" s="75"/>
      <c r="CG146" s="75"/>
      <c r="CH146" s="75"/>
      <c r="CI146" s="75"/>
      <c r="CJ146" s="75"/>
      <c r="CK146" s="75"/>
      <c r="CL146" s="75"/>
      <c r="CM146" s="75"/>
      <c r="CN146" s="75"/>
      <c r="CO146" s="75"/>
      <c r="CP146" s="75"/>
      <c r="CQ146" s="75"/>
      <c r="CR146" s="75"/>
      <c r="CS146" s="75"/>
      <c r="CT146" s="75"/>
      <c r="CU146" s="75"/>
      <c r="CV146" s="75"/>
      <c r="CW146" s="75"/>
      <c r="CX146" s="75"/>
      <c r="CY146" s="75"/>
      <c r="CZ146" s="75"/>
      <c r="DA146" s="75"/>
      <c r="DB146" s="75"/>
      <c r="DC146" s="75"/>
      <c r="DD146" s="75"/>
      <c r="DE146" s="75"/>
      <c r="DF146" s="75"/>
      <c r="DG146" s="75"/>
      <c r="DH146" s="75"/>
      <c r="DI146" s="75"/>
      <c r="DJ146" s="75"/>
      <c r="DK146" s="75"/>
      <c r="DL146" s="75"/>
      <c r="DM146" s="75"/>
      <c r="DN146" s="75"/>
      <c r="DO146" s="75"/>
      <c r="DP146" s="75"/>
      <c r="DQ146" s="75"/>
      <c r="DR146" s="75"/>
      <c r="DS146" s="75"/>
      <c r="DT146" s="75"/>
      <c r="DU146" s="75"/>
      <c r="DV146" s="75"/>
      <c r="DW146" s="75"/>
      <c r="DX146" s="75"/>
      <c r="DY146" s="75"/>
      <c r="DZ146" s="75"/>
      <c r="EA146" s="75"/>
      <c r="EB146" s="75"/>
      <c r="EC146" s="75"/>
      <c r="ED146" s="75"/>
      <c r="EE146" s="75"/>
      <c r="EF146" s="75"/>
      <c r="EG146" s="75"/>
      <c r="EH146" s="75"/>
      <c r="EI146" s="75"/>
      <c r="EJ146" s="75"/>
      <c r="EK146" s="75"/>
      <c r="EL146" s="75"/>
      <c r="EM146" s="75"/>
      <c r="EN146" s="75"/>
      <c r="EO146" s="75"/>
      <c r="EP146" s="75"/>
      <c r="EQ146" s="75"/>
      <c r="ER146" s="75"/>
      <c r="ES146" s="75"/>
      <c r="ET146" s="75"/>
      <c r="EU146" s="75"/>
      <c r="EV146" s="75"/>
      <c r="EW146" s="75"/>
      <c r="EX146" s="75"/>
      <c r="EY146" s="75"/>
      <c r="EZ146" s="75"/>
      <c r="FA146" s="75"/>
      <c r="FB146" s="75"/>
      <c r="FC146" s="75"/>
      <c r="FD146" s="75"/>
      <c r="FE146" s="75"/>
      <c r="FF146" s="75"/>
      <c r="FG146" s="75"/>
      <c r="FH146" s="75"/>
      <c r="FI146" s="75"/>
      <c r="FJ146" s="75"/>
      <c r="FK146" s="75"/>
      <c r="FL146" s="75"/>
      <c r="FM146" s="75"/>
      <c r="FN146" s="75"/>
      <c r="FO146" s="75"/>
      <c r="FP146" s="75"/>
      <c r="FQ146" s="75"/>
      <c r="FR146" s="75"/>
      <c r="FS146" s="75"/>
      <c r="FT146" s="75"/>
      <c r="FU146" s="75"/>
      <c r="FV146" s="75"/>
      <c r="FW146" s="75"/>
      <c r="FX146" s="75"/>
      <c r="FY146" s="75"/>
      <c r="FZ146" s="75"/>
      <c r="GA146" s="75"/>
      <c r="GB146" s="75"/>
      <c r="GC146" s="75"/>
      <c r="GD146" s="75"/>
      <c r="GE146" s="75"/>
      <c r="GF146" s="75"/>
      <c r="GG146" s="75"/>
      <c r="GH146" s="75"/>
      <c r="GI146" s="75"/>
      <c r="GJ146" s="75"/>
      <c r="GK146" s="75"/>
      <c r="GL146" s="75"/>
      <c r="GM146" s="75"/>
      <c r="GN146" s="75"/>
      <c r="GO146" s="75"/>
      <c r="GP146" s="75"/>
      <c r="GQ146" s="75"/>
      <c r="GR146" s="75"/>
      <c r="GS146" s="75"/>
      <c r="GT146" s="75"/>
      <c r="GU146" s="75"/>
      <c r="GV146" s="75"/>
      <c r="GW146" s="75"/>
      <c r="GX146" s="75"/>
      <c r="GY146" s="75"/>
      <c r="GZ146" s="75"/>
      <c r="HA146" s="75"/>
      <c r="HB146" s="75"/>
      <c r="HC146" s="75"/>
      <c r="HD146" s="75"/>
      <c r="HE146" s="75"/>
      <c r="HF146" s="75"/>
      <c r="HG146" s="75"/>
      <c r="HH146" s="75"/>
      <c r="HI146" s="75"/>
      <c r="HJ146" s="75"/>
      <c r="HK146" s="75"/>
      <c r="HL146" s="75"/>
      <c r="HM146" s="75"/>
      <c r="HN146" s="75"/>
      <c r="HO146" s="75"/>
      <c r="HP146" s="75"/>
      <c r="HQ146" s="75"/>
      <c r="HR146" s="75"/>
      <c r="HS146" s="75"/>
      <c r="HT146" s="75"/>
      <c r="HU146" s="75"/>
      <c r="HV146" s="75"/>
      <c r="HW146" s="75"/>
      <c r="HX146" s="75"/>
      <c r="HY146" s="75"/>
      <c r="HZ146" s="75"/>
      <c r="IA146" s="75"/>
      <c r="IB146" s="75"/>
      <c r="IC146" s="75"/>
      <c r="ID146" s="75"/>
      <c r="IE146" s="75"/>
      <c r="IF146" s="75"/>
      <c r="IG146" s="75"/>
      <c r="IH146" s="75"/>
      <c r="II146" s="75"/>
      <c r="IJ146" s="75"/>
      <c r="IK146" s="75"/>
      <c r="IL146" s="75"/>
      <c r="IM146" s="75"/>
      <c r="IN146" s="75"/>
      <c r="IO146" s="75"/>
      <c r="IP146" s="75"/>
      <c r="IQ146" s="75"/>
      <c r="IR146" s="75"/>
      <c r="IS146" s="75"/>
      <c r="IT146" s="75"/>
      <c r="IU146" s="75"/>
      <c r="IV146" s="75"/>
    </row>
    <row r="147" spans="1:256" ht="31.5">
      <c r="A147" s="148">
        <v>321</v>
      </c>
      <c r="B147" s="149"/>
      <c r="C147" s="67" t="s">
        <v>522</v>
      </c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75"/>
      <c r="BQ147" s="75"/>
      <c r="BR147" s="75"/>
      <c r="BS147" s="75"/>
      <c r="BT147" s="75"/>
      <c r="BU147" s="75"/>
      <c r="BV147" s="75"/>
      <c r="BW147" s="75"/>
      <c r="BX147" s="75"/>
      <c r="BY147" s="75"/>
      <c r="BZ147" s="75"/>
      <c r="CA147" s="75"/>
      <c r="CB147" s="75"/>
      <c r="CC147" s="75"/>
      <c r="CD147" s="75"/>
      <c r="CE147" s="75"/>
      <c r="CF147" s="75"/>
      <c r="CG147" s="75"/>
      <c r="CH147" s="75"/>
      <c r="CI147" s="75"/>
      <c r="CJ147" s="75"/>
      <c r="CK147" s="75"/>
      <c r="CL147" s="75"/>
      <c r="CM147" s="75"/>
      <c r="CN147" s="75"/>
      <c r="CO147" s="75"/>
      <c r="CP147" s="75"/>
      <c r="CQ147" s="75"/>
      <c r="CR147" s="75"/>
      <c r="CS147" s="75"/>
      <c r="CT147" s="75"/>
      <c r="CU147" s="75"/>
      <c r="CV147" s="75"/>
      <c r="CW147" s="75"/>
      <c r="CX147" s="75"/>
      <c r="CY147" s="75"/>
      <c r="CZ147" s="75"/>
      <c r="DA147" s="75"/>
      <c r="DB147" s="75"/>
      <c r="DC147" s="75"/>
      <c r="DD147" s="75"/>
      <c r="DE147" s="75"/>
      <c r="DF147" s="75"/>
      <c r="DG147" s="75"/>
      <c r="DH147" s="75"/>
      <c r="DI147" s="75"/>
      <c r="DJ147" s="75"/>
      <c r="DK147" s="75"/>
      <c r="DL147" s="75"/>
      <c r="DM147" s="75"/>
      <c r="DN147" s="75"/>
      <c r="DO147" s="75"/>
      <c r="DP147" s="75"/>
      <c r="DQ147" s="75"/>
      <c r="DR147" s="75"/>
      <c r="DS147" s="75"/>
      <c r="DT147" s="75"/>
      <c r="DU147" s="75"/>
      <c r="DV147" s="75"/>
      <c r="DW147" s="75"/>
      <c r="DX147" s="75"/>
      <c r="DY147" s="75"/>
      <c r="DZ147" s="75"/>
      <c r="EA147" s="75"/>
      <c r="EB147" s="75"/>
      <c r="EC147" s="75"/>
      <c r="ED147" s="75"/>
      <c r="EE147" s="75"/>
      <c r="EF147" s="75"/>
      <c r="EG147" s="75"/>
      <c r="EH147" s="75"/>
      <c r="EI147" s="75"/>
      <c r="EJ147" s="75"/>
      <c r="EK147" s="75"/>
      <c r="EL147" s="75"/>
      <c r="EM147" s="75"/>
      <c r="EN147" s="75"/>
      <c r="EO147" s="75"/>
      <c r="EP147" s="75"/>
      <c r="EQ147" s="75"/>
      <c r="ER147" s="75"/>
      <c r="ES147" s="75"/>
      <c r="ET147" s="75"/>
      <c r="EU147" s="75"/>
      <c r="EV147" s="75"/>
      <c r="EW147" s="75"/>
      <c r="EX147" s="75"/>
      <c r="EY147" s="75"/>
      <c r="EZ147" s="75"/>
      <c r="FA147" s="75"/>
      <c r="FB147" s="75"/>
      <c r="FC147" s="75"/>
      <c r="FD147" s="75"/>
      <c r="FE147" s="75"/>
      <c r="FF147" s="75"/>
      <c r="FG147" s="75"/>
      <c r="FH147" s="75"/>
      <c r="FI147" s="75"/>
      <c r="FJ147" s="75"/>
      <c r="FK147" s="75"/>
      <c r="FL147" s="75"/>
      <c r="FM147" s="75"/>
      <c r="FN147" s="75"/>
      <c r="FO147" s="75"/>
      <c r="FP147" s="75"/>
      <c r="FQ147" s="75"/>
      <c r="FR147" s="75"/>
      <c r="FS147" s="75"/>
      <c r="FT147" s="75"/>
      <c r="FU147" s="75"/>
      <c r="FV147" s="75"/>
      <c r="FW147" s="75"/>
      <c r="FX147" s="75"/>
      <c r="FY147" s="75"/>
      <c r="FZ147" s="75"/>
      <c r="GA147" s="75"/>
      <c r="GB147" s="75"/>
      <c r="GC147" s="75"/>
      <c r="GD147" s="75"/>
      <c r="GE147" s="75"/>
      <c r="GF147" s="75"/>
      <c r="GG147" s="75"/>
      <c r="GH147" s="75"/>
      <c r="GI147" s="75"/>
      <c r="GJ147" s="75"/>
      <c r="GK147" s="75"/>
      <c r="GL147" s="75"/>
      <c r="GM147" s="75"/>
      <c r="GN147" s="75"/>
      <c r="GO147" s="75"/>
      <c r="GP147" s="75"/>
      <c r="GQ147" s="75"/>
      <c r="GR147" s="75"/>
      <c r="GS147" s="75"/>
      <c r="GT147" s="75"/>
      <c r="GU147" s="75"/>
      <c r="GV147" s="75"/>
      <c r="GW147" s="75"/>
      <c r="GX147" s="75"/>
      <c r="GY147" s="75"/>
      <c r="GZ147" s="75"/>
      <c r="HA147" s="75"/>
      <c r="HB147" s="75"/>
      <c r="HC147" s="75"/>
      <c r="HD147" s="75"/>
      <c r="HE147" s="75"/>
      <c r="HF147" s="75"/>
      <c r="HG147" s="75"/>
      <c r="HH147" s="75"/>
      <c r="HI147" s="75"/>
      <c r="HJ147" s="75"/>
      <c r="HK147" s="75"/>
      <c r="HL147" s="75"/>
      <c r="HM147" s="75"/>
      <c r="HN147" s="75"/>
      <c r="HO147" s="75"/>
      <c r="HP147" s="75"/>
      <c r="HQ147" s="75"/>
      <c r="HR147" s="75"/>
      <c r="HS147" s="75"/>
      <c r="HT147" s="75"/>
      <c r="HU147" s="75"/>
      <c r="HV147" s="75"/>
      <c r="HW147" s="75"/>
      <c r="HX147" s="75"/>
      <c r="HY147" s="75"/>
      <c r="HZ147" s="75"/>
      <c r="IA147" s="75"/>
      <c r="IB147" s="75"/>
      <c r="IC147" s="75"/>
      <c r="ID147" s="75"/>
      <c r="IE147" s="75"/>
      <c r="IF147" s="75"/>
      <c r="IG147" s="75"/>
      <c r="IH147" s="75"/>
      <c r="II147" s="75"/>
      <c r="IJ147" s="75"/>
      <c r="IK147" s="75"/>
      <c r="IL147" s="75"/>
      <c r="IM147" s="75"/>
      <c r="IN147" s="75"/>
      <c r="IO147" s="75"/>
      <c r="IP147" s="75"/>
      <c r="IQ147" s="75"/>
      <c r="IR147" s="75"/>
      <c r="IS147" s="75"/>
      <c r="IT147" s="75"/>
      <c r="IU147" s="75"/>
      <c r="IV147" s="75"/>
    </row>
    <row r="148" spans="1:256" ht="31.5">
      <c r="A148" s="66">
        <v>321</v>
      </c>
      <c r="B148" s="66" t="s">
        <v>523</v>
      </c>
      <c r="C148" s="76" t="s">
        <v>64</v>
      </c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  <c r="AO148" s="75"/>
      <c r="AP148" s="75"/>
      <c r="AQ148" s="75"/>
      <c r="AR148" s="75"/>
      <c r="AS148" s="75"/>
      <c r="AT148" s="75"/>
      <c r="AU148" s="75"/>
      <c r="AV148" s="75"/>
      <c r="AW148" s="75"/>
      <c r="AX148" s="75"/>
      <c r="AY148" s="75"/>
      <c r="AZ148" s="75"/>
      <c r="BA148" s="75"/>
      <c r="BB148" s="75"/>
      <c r="BC148" s="75"/>
      <c r="BD148" s="75"/>
      <c r="BE148" s="75"/>
      <c r="BF148" s="75"/>
      <c r="BG148" s="75"/>
      <c r="BH148" s="75"/>
      <c r="BI148" s="75"/>
      <c r="BJ148" s="75"/>
      <c r="BK148" s="75"/>
      <c r="BL148" s="75"/>
      <c r="BM148" s="75"/>
      <c r="BN148" s="75"/>
      <c r="BO148" s="75"/>
      <c r="BP148" s="75"/>
      <c r="BQ148" s="75"/>
      <c r="BR148" s="75"/>
      <c r="BS148" s="75"/>
      <c r="BT148" s="75"/>
      <c r="BU148" s="75"/>
      <c r="BV148" s="75"/>
      <c r="BW148" s="75"/>
      <c r="BX148" s="75"/>
      <c r="BY148" s="75"/>
      <c r="BZ148" s="75"/>
      <c r="CA148" s="75"/>
      <c r="CB148" s="75"/>
      <c r="CC148" s="75"/>
      <c r="CD148" s="75"/>
      <c r="CE148" s="75"/>
      <c r="CF148" s="75"/>
      <c r="CG148" s="75"/>
      <c r="CH148" s="75"/>
      <c r="CI148" s="75"/>
      <c r="CJ148" s="75"/>
      <c r="CK148" s="75"/>
      <c r="CL148" s="75"/>
      <c r="CM148" s="75"/>
      <c r="CN148" s="75"/>
      <c r="CO148" s="75"/>
      <c r="CP148" s="75"/>
      <c r="CQ148" s="75"/>
      <c r="CR148" s="75"/>
      <c r="CS148" s="75"/>
      <c r="CT148" s="75"/>
      <c r="CU148" s="75"/>
      <c r="CV148" s="75"/>
      <c r="CW148" s="75"/>
      <c r="CX148" s="75"/>
      <c r="CY148" s="75"/>
      <c r="CZ148" s="75"/>
      <c r="DA148" s="75"/>
      <c r="DB148" s="75"/>
      <c r="DC148" s="75"/>
      <c r="DD148" s="75"/>
      <c r="DE148" s="75"/>
      <c r="DF148" s="75"/>
      <c r="DG148" s="75"/>
      <c r="DH148" s="75"/>
      <c r="DI148" s="75"/>
      <c r="DJ148" s="75"/>
      <c r="DK148" s="75"/>
      <c r="DL148" s="75"/>
      <c r="DM148" s="75"/>
      <c r="DN148" s="75"/>
      <c r="DO148" s="75"/>
      <c r="DP148" s="75"/>
      <c r="DQ148" s="75"/>
      <c r="DR148" s="75"/>
      <c r="DS148" s="75"/>
      <c r="DT148" s="75"/>
      <c r="DU148" s="75"/>
      <c r="DV148" s="75"/>
      <c r="DW148" s="75"/>
      <c r="DX148" s="75"/>
      <c r="DY148" s="75"/>
      <c r="DZ148" s="75"/>
      <c r="EA148" s="75"/>
      <c r="EB148" s="75"/>
      <c r="EC148" s="75"/>
      <c r="ED148" s="75"/>
      <c r="EE148" s="75"/>
      <c r="EF148" s="75"/>
      <c r="EG148" s="75"/>
      <c r="EH148" s="75"/>
      <c r="EI148" s="75"/>
      <c r="EJ148" s="75"/>
      <c r="EK148" s="75"/>
      <c r="EL148" s="75"/>
      <c r="EM148" s="75"/>
      <c r="EN148" s="75"/>
      <c r="EO148" s="75"/>
      <c r="EP148" s="75"/>
      <c r="EQ148" s="75"/>
      <c r="ER148" s="75"/>
      <c r="ES148" s="75"/>
      <c r="ET148" s="75"/>
      <c r="EU148" s="75"/>
      <c r="EV148" s="75"/>
      <c r="EW148" s="75"/>
      <c r="EX148" s="75"/>
      <c r="EY148" s="75"/>
      <c r="EZ148" s="75"/>
      <c r="FA148" s="75"/>
      <c r="FB148" s="75"/>
      <c r="FC148" s="75"/>
      <c r="FD148" s="75"/>
      <c r="FE148" s="75"/>
      <c r="FF148" s="75"/>
      <c r="FG148" s="75"/>
      <c r="FH148" s="75"/>
      <c r="FI148" s="75"/>
      <c r="FJ148" s="75"/>
      <c r="FK148" s="75"/>
      <c r="FL148" s="75"/>
      <c r="FM148" s="75"/>
      <c r="FN148" s="75"/>
      <c r="FO148" s="75"/>
      <c r="FP148" s="75"/>
      <c r="FQ148" s="75"/>
      <c r="FR148" s="75"/>
      <c r="FS148" s="75"/>
      <c r="FT148" s="75"/>
      <c r="FU148" s="75"/>
      <c r="FV148" s="75"/>
      <c r="FW148" s="75"/>
      <c r="FX148" s="75"/>
      <c r="FY148" s="75"/>
      <c r="FZ148" s="75"/>
      <c r="GA148" s="75"/>
      <c r="GB148" s="75"/>
      <c r="GC148" s="75"/>
      <c r="GD148" s="75"/>
      <c r="GE148" s="75"/>
      <c r="GF148" s="75"/>
      <c r="GG148" s="75"/>
      <c r="GH148" s="75"/>
      <c r="GI148" s="75"/>
      <c r="GJ148" s="75"/>
      <c r="GK148" s="75"/>
      <c r="GL148" s="75"/>
      <c r="GM148" s="75"/>
      <c r="GN148" s="75"/>
      <c r="GO148" s="75"/>
      <c r="GP148" s="75"/>
      <c r="GQ148" s="75"/>
      <c r="GR148" s="75"/>
      <c r="GS148" s="75"/>
      <c r="GT148" s="75"/>
      <c r="GU148" s="75"/>
      <c r="GV148" s="75"/>
      <c r="GW148" s="75"/>
      <c r="GX148" s="75"/>
      <c r="GY148" s="75"/>
      <c r="GZ148" s="75"/>
      <c r="HA148" s="75"/>
      <c r="HB148" s="75"/>
      <c r="HC148" s="75"/>
      <c r="HD148" s="75"/>
      <c r="HE148" s="75"/>
      <c r="HF148" s="75"/>
      <c r="HG148" s="75"/>
      <c r="HH148" s="75"/>
      <c r="HI148" s="75"/>
      <c r="HJ148" s="75"/>
      <c r="HK148" s="75"/>
      <c r="HL148" s="75"/>
      <c r="HM148" s="75"/>
      <c r="HN148" s="75"/>
      <c r="HO148" s="75"/>
      <c r="HP148" s="75"/>
      <c r="HQ148" s="75"/>
      <c r="HR148" s="75"/>
      <c r="HS148" s="75"/>
      <c r="HT148" s="75"/>
      <c r="HU148" s="75"/>
      <c r="HV148" s="75"/>
      <c r="HW148" s="75"/>
      <c r="HX148" s="75"/>
      <c r="HY148" s="75"/>
      <c r="HZ148" s="75"/>
      <c r="IA148" s="75"/>
      <c r="IB148" s="75"/>
      <c r="IC148" s="75"/>
      <c r="ID148" s="75"/>
      <c r="IE148" s="75"/>
      <c r="IF148" s="75"/>
      <c r="IG148" s="75"/>
      <c r="IH148" s="75"/>
      <c r="II148" s="75"/>
      <c r="IJ148" s="75"/>
      <c r="IK148" s="75"/>
      <c r="IL148" s="75"/>
      <c r="IM148" s="75"/>
      <c r="IN148" s="75"/>
      <c r="IO148" s="75"/>
      <c r="IP148" s="75"/>
      <c r="IQ148" s="75"/>
      <c r="IR148" s="75"/>
      <c r="IS148" s="75"/>
      <c r="IT148" s="75"/>
      <c r="IU148" s="75"/>
      <c r="IV148" s="75"/>
    </row>
    <row r="149" spans="1:256" ht="22.5" customHeight="1">
      <c r="A149" s="66">
        <v>321</v>
      </c>
      <c r="B149" s="66" t="s">
        <v>524</v>
      </c>
      <c r="C149" s="99" t="s">
        <v>525</v>
      </c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  <c r="AM149" s="75"/>
      <c r="AN149" s="75"/>
      <c r="AO149" s="75"/>
      <c r="AP149" s="75"/>
      <c r="AQ149" s="75"/>
      <c r="AR149" s="75"/>
      <c r="AS149" s="75"/>
      <c r="AT149" s="75"/>
      <c r="AU149" s="75"/>
      <c r="AV149" s="75"/>
      <c r="AW149" s="75"/>
      <c r="AX149" s="75"/>
      <c r="AY149" s="75"/>
      <c r="AZ149" s="75"/>
      <c r="BA149" s="75"/>
      <c r="BB149" s="75"/>
      <c r="BC149" s="75"/>
      <c r="BD149" s="75"/>
      <c r="BE149" s="75"/>
      <c r="BF149" s="75"/>
      <c r="BG149" s="75"/>
      <c r="BH149" s="75"/>
      <c r="BI149" s="75"/>
      <c r="BJ149" s="75"/>
      <c r="BK149" s="75"/>
      <c r="BL149" s="75"/>
      <c r="BM149" s="75"/>
      <c r="BN149" s="75"/>
      <c r="BO149" s="75"/>
      <c r="BP149" s="75"/>
      <c r="BQ149" s="75"/>
      <c r="BR149" s="75"/>
      <c r="BS149" s="75"/>
      <c r="BT149" s="75"/>
      <c r="BU149" s="75"/>
      <c r="BV149" s="75"/>
      <c r="BW149" s="75"/>
      <c r="BX149" s="75"/>
      <c r="BY149" s="75"/>
      <c r="BZ149" s="75"/>
      <c r="CA149" s="75"/>
      <c r="CB149" s="75"/>
      <c r="CC149" s="75"/>
      <c r="CD149" s="75"/>
      <c r="CE149" s="75"/>
      <c r="CF149" s="75"/>
      <c r="CG149" s="75"/>
      <c r="CH149" s="75"/>
      <c r="CI149" s="75"/>
      <c r="CJ149" s="75"/>
      <c r="CK149" s="75"/>
      <c r="CL149" s="75"/>
      <c r="CM149" s="75"/>
      <c r="CN149" s="75"/>
      <c r="CO149" s="75"/>
      <c r="CP149" s="75"/>
      <c r="CQ149" s="75"/>
      <c r="CR149" s="75"/>
      <c r="CS149" s="75"/>
      <c r="CT149" s="75"/>
      <c r="CU149" s="75"/>
      <c r="CV149" s="75"/>
      <c r="CW149" s="75"/>
      <c r="CX149" s="75"/>
      <c r="CY149" s="75"/>
      <c r="CZ149" s="75"/>
      <c r="DA149" s="75"/>
      <c r="DB149" s="75"/>
      <c r="DC149" s="75"/>
      <c r="DD149" s="75"/>
      <c r="DE149" s="75"/>
      <c r="DF149" s="75"/>
      <c r="DG149" s="75"/>
      <c r="DH149" s="75"/>
      <c r="DI149" s="75"/>
      <c r="DJ149" s="75"/>
      <c r="DK149" s="75"/>
      <c r="DL149" s="75"/>
      <c r="DM149" s="75"/>
      <c r="DN149" s="75"/>
      <c r="DO149" s="75"/>
      <c r="DP149" s="75"/>
      <c r="DQ149" s="75"/>
      <c r="DR149" s="75"/>
      <c r="DS149" s="75"/>
      <c r="DT149" s="75"/>
      <c r="DU149" s="75"/>
      <c r="DV149" s="75"/>
      <c r="DW149" s="75"/>
      <c r="DX149" s="75"/>
      <c r="DY149" s="75"/>
      <c r="DZ149" s="75"/>
      <c r="EA149" s="75"/>
      <c r="EB149" s="75"/>
      <c r="EC149" s="75"/>
      <c r="ED149" s="75"/>
      <c r="EE149" s="75"/>
      <c r="EF149" s="75"/>
      <c r="EG149" s="75"/>
      <c r="EH149" s="75"/>
      <c r="EI149" s="75"/>
      <c r="EJ149" s="75"/>
      <c r="EK149" s="75"/>
      <c r="EL149" s="75"/>
      <c r="EM149" s="75"/>
      <c r="EN149" s="75"/>
      <c r="EO149" s="75"/>
      <c r="EP149" s="75"/>
      <c r="EQ149" s="75"/>
      <c r="ER149" s="75"/>
      <c r="ES149" s="75"/>
      <c r="ET149" s="75"/>
      <c r="EU149" s="75"/>
      <c r="EV149" s="75"/>
      <c r="EW149" s="75"/>
      <c r="EX149" s="75"/>
      <c r="EY149" s="75"/>
      <c r="EZ149" s="75"/>
      <c r="FA149" s="75"/>
      <c r="FB149" s="75"/>
      <c r="FC149" s="75"/>
      <c r="FD149" s="75"/>
      <c r="FE149" s="75"/>
      <c r="FF149" s="75"/>
      <c r="FG149" s="75"/>
      <c r="FH149" s="75"/>
      <c r="FI149" s="75"/>
      <c r="FJ149" s="75"/>
      <c r="FK149" s="75"/>
      <c r="FL149" s="75"/>
      <c r="FM149" s="75"/>
      <c r="FN149" s="75"/>
      <c r="FO149" s="75"/>
      <c r="FP149" s="75"/>
      <c r="FQ149" s="75"/>
      <c r="FR149" s="75"/>
      <c r="FS149" s="75"/>
      <c r="FT149" s="75"/>
      <c r="FU149" s="75"/>
      <c r="FV149" s="75"/>
      <c r="FW149" s="75"/>
      <c r="FX149" s="75"/>
      <c r="FY149" s="75"/>
      <c r="FZ149" s="75"/>
      <c r="GA149" s="75"/>
      <c r="GB149" s="75"/>
      <c r="GC149" s="75"/>
      <c r="GD149" s="75"/>
      <c r="GE149" s="75"/>
      <c r="GF149" s="75"/>
      <c r="GG149" s="75"/>
      <c r="GH149" s="75"/>
      <c r="GI149" s="75"/>
      <c r="GJ149" s="75"/>
      <c r="GK149" s="75"/>
      <c r="GL149" s="75"/>
      <c r="GM149" s="75"/>
      <c r="GN149" s="75"/>
      <c r="GO149" s="75"/>
      <c r="GP149" s="75"/>
      <c r="GQ149" s="75"/>
      <c r="GR149" s="75"/>
      <c r="GS149" s="75"/>
      <c r="GT149" s="75"/>
      <c r="GU149" s="75"/>
      <c r="GV149" s="75"/>
      <c r="GW149" s="75"/>
      <c r="GX149" s="75"/>
      <c r="GY149" s="75"/>
      <c r="GZ149" s="75"/>
      <c r="HA149" s="75"/>
      <c r="HB149" s="75"/>
      <c r="HC149" s="75"/>
      <c r="HD149" s="75"/>
      <c r="HE149" s="75"/>
      <c r="HF149" s="75"/>
      <c r="HG149" s="75"/>
      <c r="HH149" s="75"/>
      <c r="HI149" s="75"/>
      <c r="HJ149" s="75"/>
      <c r="HK149" s="75"/>
      <c r="HL149" s="75"/>
      <c r="HM149" s="75"/>
      <c r="HN149" s="75"/>
      <c r="HO149" s="75"/>
      <c r="HP149" s="75"/>
      <c r="HQ149" s="75"/>
      <c r="HR149" s="75"/>
      <c r="HS149" s="75"/>
      <c r="HT149" s="75"/>
      <c r="HU149" s="75"/>
      <c r="HV149" s="75"/>
      <c r="HW149" s="75"/>
      <c r="HX149" s="75"/>
      <c r="HY149" s="75"/>
      <c r="HZ149" s="75"/>
      <c r="IA149" s="75"/>
      <c r="IB149" s="75"/>
      <c r="IC149" s="75"/>
      <c r="ID149" s="75"/>
      <c r="IE149" s="75"/>
      <c r="IF149" s="75"/>
      <c r="IG149" s="75"/>
      <c r="IH149" s="75"/>
      <c r="II149" s="75"/>
      <c r="IJ149" s="75"/>
      <c r="IK149" s="75"/>
      <c r="IL149" s="75"/>
      <c r="IM149" s="75"/>
      <c r="IN149" s="75"/>
      <c r="IO149" s="75"/>
      <c r="IP149" s="75"/>
      <c r="IQ149" s="75"/>
      <c r="IR149" s="75"/>
      <c r="IS149" s="75"/>
      <c r="IT149" s="75"/>
      <c r="IU149" s="75"/>
      <c r="IV149" s="75"/>
    </row>
    <row r="150" spans="1:256" ht="63">
      <c r="A150" s="66">
        <v>321</v>
      </c>
      <c r="B150" s="68" t="s">
        <v>310</v>
      </c>
      <c r="C150" s="71" t="s">
        <v>311</v>
      </c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  <c r="AI150" s="75"/>
      <c r="AJ150" s="75"/>
      <c r="AK150" s="75"/>
      <c r="AL150" s="75"/>
      <c r="AM150" s="75"/>
      <c r="AN150" s="75"/>
      <c r="AO150" s="75"/>
      <c r="AP150" s="75"/>
      <c r="AQ150" s="75"/>
      <c r="AR150" s="75"/>
      <c r="AS150" s="75"/>
      <c r="AT150" s="75"/>
      <c r="AU150" s="75"/>
      <c r="AV150" s="75"/>
      <c r="AW150" s="75"/>
      <c r="AX150" s="75"/>
      <c r="AY150" s="75"/>
      <c r="AZ150" s="75"/>
      <c r="BA150" s="75"/>
      <c r="BB150" s="75"/>
      <c r="BC150" s="75"/>
      <c r="BD150" s="75"/>
      <c r="BE150" s="75"/>
      <c r="BF150" s="75"/>
      <c r="BG150" s="75"/>
      <c r="BH150" s="75"/>
      <c r="BI150" s="75"/>
      <c r="BJ150" s="75"/>
      <c r="BK150" s="75"/>
      <c r="BL150" s="75"/>
      <c r="BM150" s="75"/>
      <c r="BN150" s="75"/>
      <c r="BO150" s="75"/>
      <c r="BP150" s="75"/>
      <c r="BQ150" s="75"/>
      <c r="BR150" s="75"/>
      <c r="BS150" s="75"/>
      <c r="BT150" s="75"/>
      <c r="BU150" s="75"/>
      <c r="BV150" s="75"/>
      <c r="BW150" s="75"/>
      <c r="BX150" s="75"/>
      <c r="BY150" s="75"/>
      <c r="BZ150" s="75"/>
      <c r="CA150" s="75"/>
      <c r="CB150" s="75"/>
      <c r="CC150" s="75"/>
      <c r="CD150" s="75"/>
      <c r="CE150" s="75"/>
      <c r="CF150" s="75"/>
      <c r="CG150" s="75"/>
      <c r="CH150" s="75"/>
      <c r="CI150" s="75"/>
      <c r="CJ150" s="75"/>
      <c r="CK150" s="75"/>
      <c r="CL150" s="75"/>
      <c r="CM150" s="75"/>
      <c r="CN150" s="75"/>
      <c r="CO150" s="75"/>
      <c r="CP150" s="75"/>
      <c r="CQ150" s="75"/>
      <c r="CR150" s="75"/>
      <c r="CS150" s="75"/>
      <c r="CT150" s="75"/>
      <c r="CU150" s="75"/>
      <c r="CV150" s="75"/>
      <c r="CW150" s="75"/>
      <c r="CX150" s="75"/>
      <c r="CY150" s="75"/>
      <c r="CZ150" s="75"/>
      <c r="DA150" s="75"/>
      <c r="DB150" s="75"/>
      <c r="DC150" s="75"/>
      <c r="DD150" s="75"/>
      <c r="DE150" s="75"/>
      <c r="DF150" s="75"/>
      <c r="DG150" s="75"/>
      <c r="DH150" s="75"/>
      <c r="DI150" s="75"/>
      <c r="DJ150" s="75"/>
      <c r="DK150" s="75"/>
      <c r="DL150" s="75"/>
      <c r="DM150" s="75"/>
      <c r="DN150" s="75"/>
      <c r="DO150" s="75"/>
      <c r="DP150" s="75"/>
      <c r="DQ150" s="75"/>
      <c r="DR150" s="75"/>
      <c r="DS150" s="75"/>
      <c r="DT150" s="75"/>
      <c r="DU150" s="75"/>
      <c r="DV150" s="75"/>
      <c r="DW150" s="75"/>
      <c r="DX150" s="75"/>
      <c r="DY150" s="75"/>
      <c r="DZ150" s="75"/>
      <c r="EA150" s="75"/>
      <c r="EB150" s="75"/>
      <c r="EC150" s="75"/>
      <c r="ED150" s="75"/>
      <c r="EE150" s="75"/>
      <c r="EF150" s="75"/>
      <c r="EG150" s="75"/>
      <c r="EH150" s="75"/>
      <c r="EI150" s="75"/>
      <c r="EJ150" s="75"/>
      <c r="EK150" s="75"/>
      <c r="EL150" s="75"/>
      <c r="EM150" s="75"/>
      <c r="EN150" s="75"/>
      <c r="EO150" s="75"/>
      <c r="EP150" s="75"/>
      <c r="EQ150" s="75"/>
      <c r="ER150" s="75"/>
      <c r="ES150" s="75"/>
      <c r="ET150" s="75"/>
      <c r="EU150" s="75"/>
      <c r="EV150" s="75"/>
      <c r="EW150" s="75"/>
      <c r="EX150" s="75"/>
      <c r="EY150" s="75"/>
      <c r="EZ150" s="75"/>
      <c r="FA150" s="75"/>
      <c r="FB150" s="75"/>
      <c r="FC150" s="75"/>
      <c r="FD150" s="75"/>
      <c r="FE150" s="75"/>
      <c r="FF150" s="75"/>
      <c r="FG150" s="75"/>
      <c r="FH150" s="75"/>
      <c r="FI150" s="75"/>
      <c r="FJ150" s="75"/>
      <c r="FK150" s="75"/>
      <c r="FL150" s="75"/>
      <c r="FM150" s="75"/>
      <c r="FN150" s="75"/>
      <c r="FO150" s="75"/>
      <c r="FP150" s="75"/>
      <c r="FQ150" s="75"/>
      <c r="FR150" s="75"/>
      <c r="FS150" s="75"/>
      <c r="FT150" s="75"/>
      <c r="FU150" s="75"/>
      <c r="FV150" s="75"/>
      <c r="FW150" s="75"/>
      <c r="FX150" s="75"/>
      <c r="FY150" s="75"/>
      <c r="FZ150" s="75"/>
      <c r="GA150" s="75"/>
      <c r="GB150" s="75"/>
      <c r="GC150" s="75"/>
      <c r="GD150" s="75"/>
      <c r="GE150" s="75"/>
      <c r="GF150" s="75"/>
      <c r="GG150" s="75"/>
      <c r="GH150" s="75"/>
      <c r="GI150" s="75"/>
      <c r="GJ150" s="75"/>
      <c r="GK150" s="75"/>
      <c r="GL150" s="75"/>
      <c r="GM150" s="75"/>
      <c r="GN150" s="75"/>
      <c r="GO150" s="75"/>
      <c r="GP150" s="75"/>
      <c r="GQ150" s="75"/>
      <c r="GR150" s="75"/>
      <c r="GS150" s="75"/>
      <c r="GT150" s="75"/>
      <c r="GU150" s="75"/>
      <c r="GV150" s="75"/>
      <c r="GW150" s="75"/>
      <c r="GX150" s="75"/>
      <c r="GY150" s="75"/>
      <c r="GZ150" s="75"/>
      <c r="HA150" s="75"/>
      <c r="HB150" s="75"/>
      <c r="HC150" s="75"/>
      <c r="HD150" s="75"/>
      <c r="HE150" s="75"/>
      <c r="HF150" s="75"/>
      <c r="HG150" s="75"/>
      <c r="HH150" s="75"/>
      <c r="HI150" s="75"/>
      <c r="HJ150" s="75"/>
      <c r="HK150" s="75"/>
      <c r="HL150" s="75"/>
      <c r="HM150" s="75"/>
      <c r="HN150" s="75"/>
      <c r="HO150" s="75"/>
      <c r="HP150" s="75"/>
      <c r="HQ150" s="75"/>
      <c r="HR150" s="75"/>
      <c r="HS150" s="75"/>
      <c r="HT150" s="75"/>
      <c r="HU150" s="75"/>
      <c r="HV150" s="75"/>
      <c r="HW150" s="75"/>
      <c r="HX150" s="75"/>
      <c r="HY150" s="75"/>
      <c r="HZ150" s="75"/>
      <c r="IA150" s="75"/>
      <c r="IB150" s="75"/>
      <c r="IC150" s="75"/>
      <c r="ID150" s="75"/>
      <c r="IE150" s="75"/>
      <c r="IF150" s="75"/>
      <c r="IG150" s="75"/>
      <c r="IH150" s="75"/>
      <c r="II150" s="75"/>
      <c r="IJ150" s="75"/>
      <c r="IK150" s="75"/>
      <c r="IL150" s="75"/>
      <c r="IM150" s="75"/>
      <c r="IN150" s="75"/>
      <c r="IO150" s="75"/>
      <c r="IP150" s="75"/>
      <c r="IQ150" s="75"/>
      <c r="IR150" s="75"/>
      <c r="IS150" s="75"/>
      <c r="IT150" s="75"/>
      <c r="IU150" s="75"/>
      <c r="IV150" s="75"/>
    </row>
    <row r="151" spans="1:256" ht="63">
      <c r="A151" s="66">
        <v>321</v>
      </c>
      <c r="B151" s="68" t="s">
        <v>526</v>
      </c>
      <c r="C151" s="69" t="s">
        <v>527</v>
      </c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  <c r="AJ151" s="75"/>
      <c r="AK151" s="75"/>
      <c r="AL151" s="75"/>
      <c r="AM151" s="75"/>
      <c r="AN151" s="75"/>
      <c r="AO151" s="75"/>
      <c r="AP151" s="75"/>
      <c r="AQ151" s="75"/>
      <c r="AR151" s="75"/>
      <c r="AS151" s="75"/>
      <c r="AT151" s="75"/>
      <c r="AU151" s="75"/>
      <c r="AV151" s="75"/>
      <c r="AW151" s="75"/>
      <c r="AX151" s="75"/>
      <c r="AY151" s="75"/>
      <c r="AZ151" s="75"/>
      <c r="BA151" s="75"/>
      <c r="BB151" s="75"/>
      <c r="BC151" s="75"/>
      <c r="BD151" s="75"/>
      <c r="BE151" s="75"/>
      <c r="BF151" s="75"/>
      <c r="BG151" s="75"/>
      <c r="BH151" s="75"/>
      <c r="BI151" s="75"/>
      <c r="BJ151" s="75"/>
      <c r="BK151" s="75"/>
      <c r="BL151" s="75"/>
      <c r="BM151" s="75"/>
      <c r="BN151" s="75"/>
      <c r="BO151" s="75"/>
      <c r="BP151" s="75"/>
      <c r="BQ151" s="75"/>
      <c r="BR151" s="75"/>
      <c r="BS151" s="75"/>
      <c r="BT151" s="75"/>
      <c r="BU151" s="75"/>
      <c r="BV151" s="75"/>
      <c r="BW151" s="75"/>
      <c r="BX151" s="75"/>
      <c r="BY151" s="75"/>
      <c r="BZ151" s="75"/>
      <c r="CA151" s="75"/>
      <c r="CB151" s="75"/>
      <c r="CC151" s="75"/>
      <c r="CD151" s="75"/>
      <c r="CE151" s="75"/>
      <c r="CF151" s="75"/>
      <c r="CG151" s="75"/>
      <c r="CH151" s="75"/>
      <c r="CI151" s="75"/>
      <c r="CJ151" s="75"/>
      <c r="CK151" s="75"/>
      <c r="CL151" s="75"/>
      <c r="CM151" s="75"/>
      <c r="CN151" s="75"/>
      <c r="CO151" s="75"/>
      <c r="CP151" s="75"/>
      <c r="CQ151" s="75"/>
      <c r="CR151" s="75"/>
      <c r="CS151" s="75"/>
      <c r="CT151" s="75"/>
      <c r="CU151" s="75"/>
      <c r="CV151" s="75"/>
      <c r="CW151" s="75"/>
      <c r="CX151" s="75"/>
      <c r="CY151" s="75"/>
      <c r="CZ151" s="75"/>
      <c r="DA151" s="75"/>
      <c r="DB151" s="75"/>
      <c r="DC151" s="75"/>
      <c r="DD151" s="75"/>
      <c r="DE151" s="75"/>
      <c r="DF151" s="75"/>
      <c r="DG151" s="75"/>
      <c r="DH151" s="75"/>
      <c r="DI151" s="75"/>
      <c r="DJ151" s="75"/>
      <c r="DK151" s="75"/>
      <c r="DL151" s="75"/>
      <c r="DM151" s="75"/>
      <c r="DN151" s="75"/>
      <c r="DO151" s="75"/>
      <c r="DP151" s="75"/>
      <c r="DQ151" s="75"/>
      <c r="DR151" s="75"/>
      <c r="DS151" s="75"/>
      <c r="DT151" s="75"/>
      <c r="DU151" s="75"/>
      <c r="DV151" s="75"/>
      <c r="DW151" s="75"/>
      <c r="DX151" s="75"/>
      <c r="DY151" s="75"/>
      <c r="DZ151" s="75"/>
      <c r="EA151" s="75"/>
      <c r="EB151" s="75"/>
      <c r="EC151" s="75"/>
      <c r="ED151" s="75"/>
      <c r="EE151" s="75"/>
      <c r="EF151" s="75"/>
      <c r="EG151" s="75"/>
      <c r="EH151" s="75"/>
      <c r="EI151" s="75"/>
      <c r="EJ151" s="75"/>
      <c r="EK151" s="75"/>
      <c r="EL151" s="75"/>
      <c r="EM151" s="75"/>
      <c r="EN151" s="75"/>
      <c r="EO151" s="75"/>
      <c r="EP151" s="75"/>
      <c r="EQ151" s="75"/>
      <c r="ER151" s="75"/>
      <c r="ES151" s="75"/>
      <c r="ET151" s="75"/>
      <c r="EU151" s="75"/>
      <c r="EV151" s="75"/>
      <c r="EW151" s="75"/>
      <c r="EX151" s="75"/>
      <c r="EY151" s="75"/>
      <c r="EZ151" s="75"/>
      <c r="FA151" s="75"/>
      <c r="FB151" s="75"/>
      <c r="FC151" s="75"/>
      <c r="FD151" s="75"/>
      <c r="FE151" s="75"/>
      <c r="FF151" s="75"/>
      <c r="FG151" s="75"/>
      <c r="FH151" s="75"/>
      <c r="FI151" s="75"/>
      <c r="FJ151" s="75"/>
      <c r="FK151" s="75"/>
      <c r="FL151" s="75"/>
      <c r="FM151" s="75"/>
      <c r="FN151" s="75"/>
      <c r="FO151" s="75"/>
      <c r="FP151" s="75"/>
      <c r="FQ151" s="75"/>
      <c r="FR151" s="75"/>
      <c r="FS151" s="75"/>
      <c r="FT151" s="75"/>
      <c r="FU151" s="75"/>
      <c r="FV151" s="75"/>
      <c r="FW151" s="75"/>
      <c r="FX151" s="75"/>
      <c r="FY151" s="75"/>
      <c r="FZ151" s="75"/>
      <c r="GA151" s="75"/>
      <c r="GB151" s="75"/>
      <c r="GC151" s="75"/>
      <c r="GD151" s="75"/>
      <c r="GE151" s="75"/>
      <c r="GF151" s="75"/>
      <c r="GG151" s="75"/>
      <c r="GH151" s="75"/>
      <c r="GI151" s="75"/>
      <c r="GJ151" s="75"/>
      <c r="GK151" s="75"/>
      <c r="GL151" s="75"/>
      <c r="GM151" s="75"/>
      <c r="GN151" s="75"/>
      <c r="GO151" s="75"/>
      <c r="GP151" s="75"/>
      <c r="GQ151" s="75"/>
      <c r="GR151" s="75"/>
      <c r="GS151" s="75"/>
      <c r="GT151" s="75"/>
      <c r="GU151" s="75"/>
      <c r="GV151" s="75"/>
      <c r="GW151" s="75"/>
      <c r="GX151" s="75"/>
      <c r="GY151" s="75"/>
      <c r="GZ151" s="75"/>
      <c r="HA151" s="75"/>
      <c r="HB151" s="75"/>
      <c r="HC151" s="75"/>
      <c r="HD151" s="75"/>
      <c r="HE151" s="75"/>
      <c r="HF151" s="75"/>
      <c r="HG151" s="75"/>
      <c r="HH151" s="75"/>
      <c r="HI151" s="75"/>
      <c r="HJ151" s="75"/>
      <c r="HK151" s="75"/>
      <c r="HL151" s="75"/>
      <c r="HM151" s="75"/>
      <c r="HN151" s="75"/>
      <c r="HO151" s="75"/>
      <c r="HP151" s="75"/>
      <c r="HQ151" s="75"/>
      <c r="HR151" s="75"/>
      <c r="HS151" s="75"/>
      <c r="HT151" s="75"/>
      <c r="HU151" s="75"/>
      <c r="HV151" s="75"/>
      <c r="HW151" s="75"/>
      <c r="HX151" s="75"/>
      <c r="HY151" s="75"/>
      <c r="HZ151" s="75"/>
      <c r="IA151" s="75"/>
      <c r="IB151" s="75"/>
      <c r="IC151" s="75"/>
      <c r="ID151" s="75"/>
      <c r="IE151" s="75"/>
      <c r="IF151" s="75"/>
      <c r="IG151" s="75"/>
      <c r="IH151" s="75"/>
      <c r="II151" s="75"/>
      <c r="IJ151" s="75"/>
      <c r="IK151" s="75"/>
      <c r="IL151" s="75"/>
      <c r="IM151" s="75"/>
      <c r="IN151" s="75"/>
      <c r="IO151" s="75"/>
      <c r="IP151" s="75"/>
      <c r="IQ151" s="75"/>
      <c r="IR151" s="75"/>
      <c r="IS151" s="75"/>
      <c r="IT151" s="75"/>
      <c r="IU151" s="75"/>
      <c r="IV151" s="75"/>
    </row>
    <row r="152" spans="1:256" ht="63">
      <c r="A152" s="66">
        <v>321</v>
      </c>
      <c r="B152" s="68" t="s">
        <v>288</v>
      </c>
      <c r="C152" s="69" t="s">
        <v>289</v>
      </c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  <c r="AO152" s="75"/>
      <c r="AP152" s="75"/>
      <c r="AQ152" s="75"/>
      <c r="AR152" s="75"/>
      <c r="AS152" s="75"/>
      <c r="AT152" s="75"/>
      <c r="AU152" s="75"/>
      <c r="AV152" s="75"/>
      <c r="AW152" s="75"/>
      <c r="AX152" s="75"/>
      <c r="AY152" s="75"/>
      <c r="AZ152" s="75"/>
      <c r="BA152" s="75"/>
      <c r="BB152" s="75"/>
      <c r="BC152" s="75"/>
      <c r="BD152" s="75"/>
      <c r="BE152" s="75"/>
      <c r="BF152" s="75"/>
      <c r="BG152" s="75"/>
      <c r="BH152" s="75"/>
      <c r="BI152" s="75"/>
      <c r="BJ152" s="75"/>
      <c r="BK152" s="75"/>
      <c r="BL152" s="75"/>
      <c r="BM152" s="75"/>
      <c r="BN152" s="75"/>
      <c r="BO152" s="75"/>
      <c r="BP152" s="75"/>
      <c r="BQ152" s="75"/>
      <c r="BR152" s="75"/>
      <c r="BS152" s="75"/>
      <c r="BT152" s="75"/>
      <c r="BU152" s="75"/>
      <c r="BV152" s="75"/>
      <c r="BW152" s="75"/>
      <c r="BX152" s="75"/>
      <c r="BY152" s="75"/>
      <c r="BZ152" s="75"/>
      <c r="CA152" s="75"/>
      <c r="CB152" s="75"/>
      <c r="CC152" s="75"/>
      <c r="CD152" s="75"/>
      <c r="CE152" s="75"/>
      <c r="CF152" s="75"/>
      <c r="CG152" s="75"/>
      <c r="CH152" s="75"/>
      <c r="CI152" s="75"/>
      <c r="CJ152" s="75"/>
      <c r="CK152" s="75"/>
      <c r="CL152" s="75"/>
      <c r="CM152" s="75"/>
      <c r="CN152" s="75"/>
      <c r="CO152" s="75"/>
      <c r="CP152" s="75"/>
      <c r="CQ152" s="75"/>
      <c r="CR152" s="75"/>
      <c r="CS152" s="75"/>
      <c r="CT152" s="75"/>
      <c r="CU152" s="75"/>
      <c r="CV152" s="75"/>
      <c r="CW152" s="75"/>
      <c r="CX152" s="75"/>
      <c r="CY152" s="75"/>
      <c r="CZ152" s="75"/>
      <c r="DA152" s="75"/>
      <c r="DB152" s="75"/>
      <c r="DC152" s="75"/>
      <c r="DD152" s="75"/>
      <c r="DE152" s="75"/>
      <c r="DF152" s="75"/>
      <c r="DG152" s="75"/>
      <c r="DH152" s="75"/>
      <c r="DI152" s="75"/>
      <c r="DJ152" s="75"/>
      <c r="DK152" s="75"/>
      <c r="DL152" s="75"/>
      <c r="DM152" s="75"/>
      <c r="DN152" s="75"/>
      <c r="DO152" s="75"/>
      <c r="DP152" s="75"/>
      <c r="DQ152" s="75"/>
      <c r="DR152" s="75"/>
      <c r="DS152" s="75"/>
      <c r="DT152" s="75"/>
      <c r="DU152" s="75"/>
      <c r="DV152" s="75"/>
      <c r="DW152" s="75"/>
      <c r="DX152" s="75"/>
      <c r="DY152" s="75"/>
      <c r="DZ152" s="75"/>
      <c r="EA152" s="75"/>
      <c r="EB152" s="75"/>
      <c r="EC152" s="75"/>
      <c r="ED152" s="75"/>
      <c r="EE152" s="75"/>
      <c r="EF152" s="75"/>
      <c r="EG152" s="75"/>
      <c r="EH152" s="75"/>
      <c r="EI152" s="75"/>
      <c r="EJ152" s="75"/>
      <c r="EK152" s="75"/>
      <c r="EL152" s="75"/>
      <c r="EM152" s="75"/>
      <c r="EN152" s="75"/>
      <c r="EO152" s="75"/>
      <c r="EP152" s="75"/>
      <c r="EQ152" s="75"/>
      <c r="ER152" s="75"/>
      <c r="ES152" s="75"/>
      <c r="ET152" s="75"/>
      <c r="EU152" s="75"/>
      <c r="EV152" s="75"/>
      <c r="EW152" s="75"/>
      <c r="EX152" s="75"/>
      <c r="EY152" s="75"/>
      <c r="EZ152" s="75"/>
      <c r="FA152" s="75"/>
      <c r="FB152" s="75"/>
      <c r="FC152" s="75"/>
      <c r="FD152" s="75"/>
      <c r="FE152" s="75"/>
      <c r="FF152" s="75"/>
      <c r="FG152" s="75"/>
      <c r="FH152" s="75"/>
      <c r="FI152" s="75"/>
      <c r="FJ152" s="75"/>
      <c r="FK152" s="75"/>
      <c r="FL152" s="75"/>
      <c r="FM152" s="75"/>
      <c r="FN152" s="75"/>
      <c r="FO152" s="75"/>
      <c r="FP152" s="75"/>
      <c r="FQ152" s="75"/>
      <c r="FR152" s="75"/>
      <c r="FS152" s="75"/>
      <c r="FT152" s="75"/>
      <c r="FU152" s="75"/>
      <c r="FV152" s="75"/>
      <c r="FW152" s="75"/>
      <c r="FX152" s="75"/>
      <c r="FY152" s="75"/>
      <c r="FZ152" s="75"/>
      <c r="GA152" s="75"/>
      <c r="GB152" s="75"/>
      <c r="GC152" s="75"/>
      <c r="GD152" s="75"/>
      <c r="GE152" s="75"/>
      <c r="GF152" s="75"/>
      <c r="GG152" s="75"/>
      <c r="GH152" s="75"/>
      <c r="GI152" s="75"/>
      <c r="GJ152" s="75"/>
      <c r="GK152" s="75"/>
      <c r="GL152" s="75"/>
      <c r="GM152" s="75"/>
      <c r="GN152" s="75"/>
      <c r="GO152" s="75"/>
      <c r="GP152" s="75"/>
      <c r="GQ152" s="75"/>
      <c r="GR152" s="75"/>
      <c r="GS152" s="75"/>
      <c r="GT152" s="75"/>
      <c r="GU152" s="75"/>
      <c r="GV152" s="75"/>
      <c r="GW152" s="75"/>
      <c r="GX152" s="75"/>
      <c r="GY152" s="75"/>
      <c r="GZ152" s="75"/>
      <c r="HA152" s="75"/>
      <c r="HB152" s="75"/>
      <c r="HC152" s="75"/>
      <c r="HD152" s="75"/>
      <c r="HE152" s="75"/>
      <c r="HF152" s="75"/>
      <c r="HG152" s="75"/>
      <c r="HH152" s="75"/>
      <c r="HI152" s="75"/>
      <c r="HJ152" s="75"/>
      <c r="HK152" s="75"/>
      <c r="HL152" s="75"/>
      <c r="HM152" s="75"/>
      <c r="HN152" s="75"/>
      <c r="HO152" s="75"/>
      <c r="HP152" s="75"/>
      <c r="HQ152" s="75"/>
      <c r="HR152" s="75"/>
      <c r="HS152" s="75"/>
      <c r="HT152" s="75"/>
      <c r="HU152" s="75"/>
      <c r="HV152" s="75"/>
      <c r="HW152" s="75"/>
      <c r="HX152" s="75"/>
      <c r="HY152" s="75"/>
      <c r="HZ152" s="75"/>
      <c r="IA152" s="75"/>
      <c r="IB152" s="75"/>
      <c r="IC152" s="75"/>
      <c r="ID152" s="75"/>
      <c r="IE152" s="75"/>
      <c r="IF152" s="75"/>
      <c r="IG152" s="75"/>
      <c r="IH152" s="75"/>
      <c r="II152" s="75"/>
      <c r="IJ152" s="75"/>
      <c r="IK152" s="75"/>
      <c r="IL152" s="75"/>
      <c r="IM152" s="75"/>
      <c r="IN152" s="75"/>
      <c r="IO152" s="75"/>
      <c r="IP152" s="75"/>
      <c r="IQ152" s="75"/>
      <c r="IR152" s="75"/>
      <c r="IS152" s="75"/>
      <c r="IT152" s="75"/>
      <c r="IU152" s="75"/>
      <c r="IV152" s="75"/>
    </row>
    <row r="153" spans="1:256" ht="78.75">
      <c r="A153" s="66">
        <v>321</v>
      </c>
      <c r="B153" s="68" t="s">
        <v>294</v>
      </c>
      <c r="C153" s="71" t="s">
        <v>295</v>
      </c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  <c r="AO153" s="75"/>
      <c r="AP153" s="75"/>
      <c r="AQ153" s="75"/>
      <c r="AR153" s="75"/>
      <c r="AS153" s="75"/>
      <c r="AT153" s="75"/>
      <c r="AU153" s="75"/>
      <c r="AV153" s="75"/>
      <c r="AW153" s="75"/>
      <c r="AX153" s="75"/>
      <c r="AY153" s="75"/>
      <c r="AZ153" s="75"/>
      <c r="BA153" s="75"/>
      <c r="BB153" s="75"/>
      <c r="BC153" s="75"/>
      <c r="BD153" s="75"/>
      <c r="BE153" s="75"/>
      <c r="BF153" s="75"/>
      <c r="BG153" s="75"/>
      <c r="BH153" s="75"/>
      <c r="BI153" s="75"/>
      <c r="BJ153" s="75"/>
      <c r="BK153" s="75"/>
      <c r="BL153" s="75"/>
      <c r="BM153" s="75"/>
      <c r="BN153" s="75"/>
      <c r="BO153" s="75"/>
      <c r="BP153" s="75"/>
      <c r="BQ153" s="75"/>
      <c r="BR153" s="75"/>
      <c r="BS153" s="75"/>
      <c r="BT153" s="75"/>
      <c r="BU153" s="75"/>
      <c r="BV153" s="75"/>
      <c r="BW153" s="75"/>
      <c r="BX153" s="75"/>
      <c r="BY153" s="75"/>
      <c r="BZ153" s="75"/>
      <c r="CA153" s="75"/>
      <c r="CB153" s="75"/>
      <c r="CC153" s="75"/>
      <c r="CD153" s="75"/>
      <c r="CE153" s="75"/>
      <c r="CF153" s="75"/>
      <c r="CG153" s="75"/>
      <c r="CH153" s="75"/>
      <c r="CI153" s="75"/>
      <c r="CJ153" s="75"/>
      <c r="CK153" s="75"/>
      <c r="CL153" s="75"/>
      <c r="CM153" s="75"/>
      <c r="CN153" s="75"/>
      <c r="CO153" s="75"/>
      <c r="CP153" s="75"/>
      <c r="CQ153" s="75"/>
      <c r="CR153" s="75"/>
      <c r="CS153" s="75"/>
      <c r="CT153" s="75"/>
      <c r="CU153" s="75"/>
      <c r="CV153" s="75"/>
      <c r="CW153" s="75"/>
      <c r="CX153" s="75"/>
      <c r="CY153" s="75"/>
      <c r="CZ153" s="75"/>
      <c r="DA153" s="75"/>
      <c r="DB153" s="75"/>
      <c r="DC153" s="75"/>
      <c r="DD153" s="75"/>
      <c r="DE153" s="75"/>
      <c r="DF153" s="75"/>
      <c r="DG153" s="75"/>
      <c r="DH153" s="75"/>
      <c r="DI153" s="75"/>
      <c r="DJ153" s="75"/>
      <c r="DK153" s="75"/>
      <c r="DL153" s="75"/>
      <c r="DM153" s="75"/>
      <c r="DN153" s="75"/>
      <c r="DO153" s="75"/>
      <c r="DP153" s="75"/>
      <c r="DQ153" s="75"/>
      <c r="DR153" s="75"/>
      <c r="DS153" s="75"/>
      <c r="DT153" s="75"/>
      <c r="DU153" s="75"/>
      <c r="DV153" s="75"/>
      <c r="DW153" s="75"/>
      <c r="DX153" s="75"/>
      <c r="DY153" s="75"/>
      <c r="DZ153" s="75"/>
      <c r="EA153" s="75"/>
      <c r="EB153" s="75"/>
      <c r="EC153" s="75"/>
      <c r="ED153" s="75"/>
      <c r="EE153" s="75"/>
      <c r="EF153" s="75"/>
      <c r="EG153" s="75"/>
      <c r="EH153" s="75"/>
      <c r="EI153" s="75"/>
      <c r="EJ153" s="75"/>
      <c r="EK153" s="75"/>
      <c r="EL153" s="75"/>
      <c r="EM153" s="75"/>
      <c r="EN153" s="75"/>
      <c r="EO153" s="75"/>
      <c r="EP153" s="75"/>
      <c r="EQ153" s="75"/>
      <c r="ER153" s="75"/>
      <c r="ES153" s="75"/>
      <c r="ET153" s="75"/>
      <c r="EU153" s="75"/>
      <c r="EV153" s="75"/>
      <c r="EW153" s="75"/>
      <c r="EX153" s="75"/>
      <c r="EY153" s="75"/>
      <c r="EZ153" s="75"/>
      <c r="FA153" s="75"/>
      <c r="FB153" s="75"/>
      <c r="FC153" s="75"/>
      <c r="FD153" s="75"/>
      <c r="FE153" s="75"/>
      <c r="FF153" s="75"/>
      <c r="FG153" s="75"/>
      <c r="FH153" s="75"/>
      <c r="FI153" s="75"/>
      <c r="FJ153" s="75"/>
      <c r="FK153" s="75"/>
      <c r="FL153" s="75"/>
      <c r="FM153" s="75"/>
      <c r="FN153" s="75"/>
      <c r="FO153" s="75"/>
      <c r="FP153" s="75"/>
      <c r="FQ153" s="75"/>
      <c r="FR153" s="75"/>
      <c r="FS153" s="75"/>
      <c r="FT153" s="75"/>
      <c r="FU153" s="75"/>
      <c r="FV153" s="75"/>
      <c r="FW153" s="75"/>
      <c r="FX153" s="75"/>
      <c r="FY153" s="75"/>
      <c r="FZ153" s="75"/>
      <c r="GA153" s="75"/>
      <c r="GB153" s="75"/>
      <c r="GC153" s="75"/>
      <c r="GD153" s="75"/>
      <c r="GE153" s="75"/>
      <c r="GF153" s="75"/>
      <c r="GG153" s="75"/>
      <c r="GH153" s="75"/>
      <c r="GI153" s="75"/>
      <c r="GJ153" s="75"/>
      <c r="GK153" s="75"/>
      <c r="GL153" s="75"/>
      <c r="GM153" s="75"/>
      <c r="GN153" s="75"/>
      <c r="GO153" s="75"/>
      <c r="GP153" s="75"/>
      <c r="GQ153" s="75"/>
      <c r="GR153" s="75"/>
      <c r="GS153" s="75"/>
      <c r="GT153" s="75"/>
      <c r="GU153" s="75"/>
      <c r="GV153" s="75"/>
      <c r="GW153" s="75"/>
      <c r="GX153" s="75"/>
      <c r="GY153" s="75"/>
      <c r="GZ153" s="75"/>
      <c r="HA153" s="75"/>
      <c r="HB153" s="75"/>
      <c r="HC153" s="75"/>
      <c r="HD153" s="75"/>
      <c r="HE153" s="75"/>
      <c r="HF153" s="75"/>
      <c r="HG153" s="75"/>
      <c r="HH153" s="75"/>
      <c r="HI153" s="75"/>
      <c r="HJ153" s="75"/>
      <c r="HK153" s="75"/>
      <c r="HL153" s="75"/>
      <c r="HM153" s="75"/>
      <c r="HN153" s="75"/>
      <c r="HO153" s="75"/>
      <c r="HP153" s="75"/>
      <c r="HQ153" s="75"/>
      <c r="HR153" s="75"/>
      <c r="HS153" s="75"/>
      <c r="HT153" s="75"/>
      <c r="HU153" s="75"/>
      <c r="HV153" s="75"/>
      <c r="HW153" s="75"/>
      <c r="HX153" s="75"/>
      <c r="HY153" s="75"/>
      <c r="HZ153" s="75"/>
      <c r="IA153" s="75"/>
      <c r="IB153" s="75"/>
      <c r="IC153" s="75"/>
      <c r="ID153" s="75"/>
      <c r="IE153" s="75"/>
      <c r="IF153" s="75"/>
      <c r="IG153" s="75"/>
      <c r="IH153" s="75"/>
      <c r="II153" s="75"/>
      <c r="IJ153" s="75"/>
      <c r="IK153" s="75"/>
      <c r="IL153" s="75"/>
      <c r="IM153" s="75"/>
      <c r="IN153" s="75"/>
      <c r="IO153" s="75"/>
      <c r="IP153" s="75"/>
      <c r="IQ153" s="75"/>
      <c r="IR153" s="75"/>
      <c r="IS153" s="75"/>
      <c r="IT153" s="75"/>
      <c r="IU153" s="75"/>
      <c r="IV153" s="75"/>
    </row>
    <row r="154" spans="1:256" ht="31.5">
      <c r="A154" s="148">
        <v>388</v>
      </c>
      <c r="B154" s="149"/>
      <c r="C154" s="67" t="s">
        <v>528</v>
      </c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75"/>
      <c r="AO154" s="75"/>
      <c r="AP154" s="75"/>
      <c r="AQ154" s="75"/>
      <c r="AR154" s="75"/>
      <c r="AS154" s="75"/>
      <c r="AT154" s="75"/>
      <c r="AU154" s="75"/>
      <c r="AV154" s="75"/>
      <c r="AW154" s="75"/>
      <c r="AX154" s="75"/>
      <c r="AY154" s="75"/>
      <c r="AZ154" s="75"/>
      <c r="BA154" s="75"/>
      <c r="BB154" s="75"/>
      <c r="BC154" s="75"/>
      <c r="BD154" s="75"/>
      <c r="BE154" s="75"/>
      <c r="BF154" s="75"/>
      <c r="BG154" s="75"/>
      <c r="BH154" s="75"/>
      <c r="BI154" s="75"/>
      <c r="BJ154" s="75"/>
      <c r="BK154" s="75"/>
      <c r="BL154" s="75"/>
      <c r="BM154" s="75"/>
      <c r="BN154" s="75"/>
      <c r="BO154" s="75"/>
      <c r="BP154" s="75"/>
      <c r="BQ154" s="75"/>
      <c r="BR154" s="75"/>
      <c r="BS154" s="75"/>
      <c r="BT154" s="75"/>
      <c r="BU154" s="75"/>
      <c r="BV154" s="75"/>
      <c r="BW154" s="75"/>
      <c r="BX154" s="75"/>
      <c r="BY154" s="75"/>
      <c r="BZ154" s="75"/>
      <c r="CA154" s="75"/>
      <c r="CB154" s="75"/>
      <c r="CC154" s="75"/>
      <c r="CD154" s="75"/>
      <c r="CE154" s="75"/>
      <c r="CF154" s="75"/>
      <c r="CG154" s="75"/>
      <c r="CH154" s="75"/>
      <c r="CI154" s="75"/>
      <c r="CJ154" s="75"/>
      <c r="CK154" s="75"/>
      <c r="CL154" s="75"/>
      <c r="CM154" s="75"/>
      <c r="CN154" s="75"/>
      <c r="CO154" s="75"/>
      <c r="CP154" s="75"/>
      <c r="CQ154" s="75"/>
      <c r="CR154" s="75"/>
      <c r="CS154" s="75"/>
      <c r="CT154" s="75"/>
      <c r="CU154" s="75"/>
      <c r="CV154" s="75"/>
      <c r="CW154" s="75"/>
      <c r="CX154" s="75"/>
      <c r="CY154" s="75"/>
      <c r="CZ154" s="75"/>
      <c r="DA154" s="75"/>
      <c r="DB154" s="75"/>
      <c r="DC154" s="75"/>
      <c r="DD154" s="75"/>
      <c r="DE154" s="75"/>
      <c r="DF154" s="75"/>
      <c r="DG154" s="75"/>
      <c r="DH154" s="75"/>
      <c r="DI154" s="75"/>
      <c r="DJ154" s="75"/>
      <c r="DK154" s="75"/>
      <c r="DL154" s="75"/>
      <c r="DM154" s="75"/>
      <c r="DN154" s="75"/>
      <c r="DO154" s="75"/>
      <c r="DP154" s="75"/>
      <c r="DQ154" s="75"/>
      <c r="DR154" s="75"/>
      <c r="DS154" s="75"/>
      <c r="DT154" s="75"/>
      <c r="DU154" s="75"/>
      <c r="DV154" s="75"/>
      <c r="DW154" s="75"/>
      <c r="DX154" s="75"/>
      <c r="DY154" s="75"/>
      <c r="DZ154" s="75"/>
      <c r="EA154" s="75"/>
      <c r="EB154" s="75"/>
      <c r="EC154" s="75"/>
      <c r="ED154" s="75"/>
      <c r="EE154" s="75"/>
      <c r="EF154" s="75"/>
      <c r="EG154" s="75"/>
      <c r="EH154" s="75"/>
      <c r="EI154" s="75"/>
      <c r="EJ154" s="75"/>
      <c r="EK154" s="75"/>
      <c r="EL154" s="75"/>
      <c r="EM154" s="75"/>
      <c r="EN154" s="75"/>
      <c r="EO154" s="75"/>
      <c r="EP154" s="75"/>
      <c r="EQ154" s="75"/>
      <c r="ER154" s="75"/>
      <c r="ES154" s="75"/>
      <c r="ET154" s="75"/>
      <c r="EU154" s="75"/>
      <c r="EV154" s="75"/>
      <c r="EW154" s="75"/>
      <c r="EX154" s="75"/>
      <c r="EY154" s="75"/>
      <c r="EZ154" s="75"/>
      <c r="FA154" s="75"/>
      <c r="FB154" s="75"/>
      <c r="FC154" s="75"/>
      <c r="FD154" s="75"/>
      <c r="FE154" s="75"/>
      <c r="FF154" s="75"/>
      <c r="FG154" s="75"/>
      <c r="FH154" s="75"/>
      <c r="FI154" s="75"/>
      <c r="FJ154" s="75"/>
      <c r="FK154" s="75"/>
      <c r="FL154" s="75"/>
      <c r="FM154" s="75"/>
      <c r="FN154" s="75"/>
      <c r="FO154" s="75"/>
      <c r="FP154" s="75"/>
      <c r="FQ154" s="75"/>
      <c r="FR154" s="75"/>
      <c r="FS154" s="75"/>
      <c r="FT154" s="75"/>
      <c r="FU154" s="75"/>
      <c r="FV154" s="75"/>
      <c r="FW154" s="75"/>
      <c r="FX154" s="75"/>
      <c r="FY154" s="75"/>
      <c r="FZ154" s="75"/>
      <c r="GA154" s="75"/>
      <c r="GB154" s="75"/>
      <c r="GC154" s="75"/>
      <c r="GD154" s="75"/>
      <c r="GE154" s="75"/>
      <c r="GF154" s="75"/>
      <c r="GG154" s="75"/>
      <c r="GH154" s="75"/>
      <c r="GI154" s="75"/>
      <c r="GJ154" s="75"/>
      <c r="GK154" s="75"/>
      <c r="GL154" s="75"/>
      <c r="GM154" s="75"/>
      <c r="GN154" s="75"/>
      <c r="GO154" s="75"/>
      <c r="GP154" s="75"/>
      <c r="GQ154" s="75"/>
      <c r="GR154" s="75"/>
      <c r="GS154" s="75"/>
      <c r="GT154" s="75"/>
      <c r="GU154" s="75"/>
      <c r="GV154" s="75"/>
      <c r="GW154" s="75"/>
      <c r="GX154" s="75"/>
      <c r="GY154" s="75"/>
      <c r="GZ154" s="75"/>
      <c r="HA154" s="75"/>
      <c r="HB154" s="75"/>
      <c r="HC154" s="75"/>
      <c r="HD154" s="75"/>
      <c r="HE154" s="75"/>
      <c r="HF154" s="75"/>
      <c r="HG154" s="75"/>
      <c r="HH154" s="75"/>
      <c r="HI154" s="75"/>
      <c r="HJ154" s="75"/>
      <c r="HK154" s="75"/>
      <c r="HL154" s="75"/>
      <c r="HM154" s="75"/>
      <c r="HN154" s="75"/>
      <c r="HO154" s="75"/>
      <c r="HP154" s="75"/>
      <c r="HQ154" s="75"/>
      <c r="HR154" s="75"/>
      <c r="HS154" s="75"/>
      <c r="HT154" s="75"/>
      <c r="HU154" s="75"/>
      <c r="HV154" s="75"/>
      <c r="HW154" s="75"/>
      <c r="HX154" s="75"/>
      <c r="HY154" s="75"/>
      <c r="HZ154" s="75"/>
      <c r="IA154" s="75"/>
      <c r="IB154" s="75"/>
      <c r="IC154" s="75"/>
      <c r="ID154" s="75"/>
      <c r="IE154" s="75"/>
      <c r="IF154" s="75"/>
      <c r="IG154" s="75"/>
      <c r="IH154" s="75"/>
      <c r="II154" s="75"/>
      <c r="IJ154" s="75"/>
      <c r="IK154" s="75"/>
      <c r="IL154" s="75"/>
      <c r="IM154" s="75"/>
      <c r="IN154" s="75"/>
      <c r="IO154" s="75"/>
      <c r="IP154" s="75"/>
      <c r="IQ154" s="75"/>
      <c r="IR154" s="75"/>
      <c r="IS154" s="75"/>
      <c r="IT154" s="75"/>
      <c r="IU154" s="75"/>
      <c r="IV154" s="75"/>
    </row>
    <row r="155" spans="1:256" ht="22.5" customHeight="1">
      <c r="A155" s="148">
        <v>415</v>
      </c>
      <c r="B155" s="149"/>
      <c r="C155" s="67" t="s">
        <v>529</v>
      </c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  <c r="AO155" s="75"/>
      <c r="AP155" s="75"/>
      <c r="AQ155" s="75"/>
      <c r="AR155" s="75"/>
      <c r="AS155" s="75"/>
      <c r="AT155" s="75"/>
      <c r="AU155" s="75"/>
      <c r="AV155" s="75"/>
      <c r="AW155" s="75"/>
      <c r="AX155" s="75"/>
      <c r="AY155" s="75"/>
      <c r="AZ155" s="75"/>
      <c r="BA155" s="75"/>
      <c r="BB155" s="75"/>
      <c r="BC155" s="75"/>
      <c r="BD155" s="75"/>
      <c r="BE155" s="75"/>
      <c r="BF155" s="75"/>
      <c r="BG155" s="75"/>
      <c r="BH155" s="75"/>
      <c r="BI155" s="75"/>
      <c r="BJ155" s="75"/>
      <c r="BK155" s="75"/>
      <c r="BL155" s="75"/>
      <c r="BM155" s="75"/>
      <c r="BN155" s="75"/>
      <c r="BO155" s="75"/>
      <c r="BP155" s="75"/>
      <c r="BQ155" s="75"/>
      <c r="BR155" s="75"/>
      <c r="BS155" s="75"/>
      <c r="BT155" s="75"/>
      <c r="BU155" s="75"/>
      <c r="BV155" s="75"/>
      <c r="BW155" s="75"/>
      <c r="BX155" s="75"/>
      <c r="BY155" s="75"/>
      <c r="BZ155" s="75"/>
      <c r="CA155" s="75"/>
      <c r="CB155" s="75"/>
      <c r="CC155" s="75"/>
      <c r="CD155" s="75"/>
      <c r="CE155" s="75"/>
      <c r="CF155" s="75"/>
      <c r="CG155" s="75"/>
      <c r="CH155" s="75"/>
      <c r="CI155" s="75"/>
      <c r="CJ155" s="75"/>
      <c r="CK155" s="75"/>
      <c r="CL155" s="75"/>
      <c r="CM155" s="75"/>
      <c r="CN155" s="75"/>
      <c r="CO155" s="75"/>
      <c r="CP155" s="75"/>
      <c r="CQ155" s="75"/>
      <c r="CR155" s="75"/>
      <c r="CS155" s="75"/>
      <c r="CT155" s="75"/>
      <c r="CU155" s="75"/>
      <c r="CV155" s="75"/>
      <c r="CW155" s="75"/>
      <c r="CX155" s="75"/>
      <c r="CY155" s="75"/>
      <c r="CZ155" s="75"/>
      <c r="DA155" s="75"/>
      <c r="DB155" s="75"/>
      <c r="DC155" s="75"/>
      <c r="DD155" s="75"/>
      <c r="DE155" s="75"/>
      <c r="DF155" s="75"/>
      <c r="DG155" s="75"/>
      <c r="DH155" s="75"/>
      <c r="DI155" s="75"/>
      <c r="DJ155" s="75"/>
      <c r="DK155" s="75"/>
      <c r="DL155" s="75"/>
      <c r="DM155" s="75"/>
      <c r="DN155" s="75"/>
      <c r="DO155" s="75"/>
      <c r="DP155" s="75"/>
      <c r="DQ155" s="75"/>
      <c r="DR155" s="75"/>
      <c r="DS155" s="75"/>
      <c r="DT155" s="75"/>
      <c r="DU155" s="75"/>
      <c r="DV155" s="75"/>
      <c r="DW155" s="75"/>
      <c r="DX155" s="75"/>
      <c r="DY155" s="75"/>
      <c r="DZ155" s="75"/>
      <c r="EA155" s="75"/>
      <c r="EB155" s="75"/>
      <c r="EC155" s="75"/>
      <c r="ED155" s="75"/>
      <c r="EE155" s="75"/>
      <c r="EF155" s="75"/>
      <c r="EG155" s="75"/>
      <c r="EH155" s="75"/>
      <c r="EI155" s="75"/>
      <c r="EJ155" s="75"/>
      <c r="EK155" s="75"/>
      <c r="EL155" s="75"/>
      <c r="EM155" s="75"/>
      <c r="EN155" s="75"/>
      <c r="EO155" s="75"/>
      <c r="EP155" s="75"/>
      <c r="EQ155" s="75"/>
      <c r="ER155" s="75"/>
      <c r="ES155" s="75"/>
      <c r="ET155" s="75"/>
      <c r="EU155" s="75"/>
      <c r="EV155" s="75"/>
      <c r="EW155" s="75"/>
      <c r="EX155" s="75"/>
      <c r="EY155" s="75"/>
      <c r="EZ155" s="75"/>
      <c r="FA155" s="75"/>
      <c r="FB155" s="75"/>
      <c r="FC155" s="75"/>
      <c r="FD155" s="75"/>
      <c r="FE155" s="75"/>
      <c r="FF155" s="75"/>
      <c r="FG155" s="75"/>
      <c r="FH155" s="75"/>
      <c r="FI155" s="75"/>
      <c r="FJ155" s="75"/>
      <c r="FK155" s="75"/>
      <c r="FL155" s="75"/>
      <c r="FM155" s="75"/>
      <c r="FN155" s="75"/>
      <c r="FO155" s="75"/>
      <c r="FP155" s="75"/>
      <c r="FQ155" s="75"/>
      <c r="FR155" s="75"/>
      <c r="FS155" s="75"/>
      <c r="FT155" s="75"/>
      <c r="FU155" s="75"/>
      <c r="FV155" s="75"/>
      <c r="FW155" s="75"/>
      <c r="FX155" s="75"/>
      <c r="FY155" s="75"/>
      <c r="FZ155" s="75"/>
      <c r="GA155" s="75"/>
      <c r="GB155" s="75"/>
      <c r="GC155" s="75"/>
      <c r="GD155" s="75"/>
      <c r="GE155" s="75"/>
      <c r="GF155" s="75"/>
      <c r="GG155" s="75"/>
      <c r="GH155" s="75"/>
      <c r="GI155" s="75"/>
      <c r="GJ155" s="75"/>
      <c r="GK155" s="75"/>
      <c r="GL155" s="75"/>
      <c r="GM155" s="75"/>
      <c r="GN155" s="75"/>
      <c r="GO155" s="75"/>
      <c r="GP155" s="75"/>
      <c r="GQ155" s="75"/>
      <c r="GR155" s="75"/>
      <c r="GS155" s="75"/>
      <c r="GT155" s="75"/>
      <c r="GU155" s="75"/>
      <c r="GV155" s="75"/>
      <c r="GW155" s="75"/>
      <c r="GX155" s="75"/>
      <c r="GY155" s="75"/>
      <c r="GZ155" s="75"/>
      <c r="HA155" s="75"/>
      <c r="HB155" s="75"/>
      <c r="HC155" s="75"/>
      <c r="HD155" s="75"/>
      <c r="HE155" s="75"/>
      <c r="HF155" s="75"/>
      <c r="HG155" s="75"/>
      <c r="HH155" s="75"/>
      <c r="HI155" s="75"/>
      <c r="HJ155" s="75"/>
      <c r="HK155" s="75"/>
      <c r="HL155" s="75"/>
      <c r="HM155" s="75"/>
      <c r="HN155" s="75"/>
      <c r="HO155" s="75"/>
      <c r="HP155" s="75"/>
      <c r="HQ155" s="75"/>
      <c r="HR155" s="75"/>
      <c r="HS155" s="75"/>
      <c r="HT155" s="75"/>
      <c r="HU155" s="75"/>
      <c r="HV155" s="75"/>
      <c r="HW155" s="75"/>
      <c r="HX155" s="75"/>
      <c r="HY155" s="75"/>
      <c r="HZ155" s="75"/>
      <c r="IA155" s="75"/>
      <c r="IB155" s="75"/>
      <c r="IC155" s="75"/>
      <c r="ID155" s="75"/>
      <c r="IE155" s="75"/>
      <c r="IF155" s="75"/>
      <c r="IG155" s="75"/>
      <c r="IH155" s="75"/>
      <c r="II155" s="75"/>
      <c r="IJ155" s="75"/>
      <c r="IK155" s="75"/>
      <c r="IL155" s="75"/>
      <c r="IM155" s="75"/>
      <c r="IN155" s="75"/>
      <c r="IO155" s="75"/>
      <c r="IP155" s="75"/>
      <c r="IQ155" s="75"/>
      <c r="IR155" s="75"/>
      <c r="IS155" s="75"/>
      <c r="IT155" s="75"/>
      <c r="IU155" s="75"/>
      <c r="IV155" s="75"/>
    </row>
    <row r="156" spans="1:256" ht="24" customHeight="1">
      <c r="A156" s="151">
        <v>498</v>
      </c>
      <c r="B156" s="152"/>
      <c r="C156" s="67" t="s">
        <v>530</v>
      </c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  <c r="AO156" s="75"/>
      <c r="AP156" s="75"/>
      <c r="AQ156" s="75"/>
      <c r="AR156" s="75"/>
      <c r="AS156" s="75"/>
      <c r="AT156" s="75"/>
      <c r="AU156" s="75"/>
      <c r="AV156" s="75"/>
      <c r="AW156" s="75"/>
      <c r="AX156" s="75"/>
      <c r="AY156" s="75"/>
      <c r="AZ156" s="75"/>
      <c r="BA156" s="75"/>
      <c r="BB156" s="75"/>
      <c r="BC156" s="75"/>
      <c r="BD156" s="75"/>
      <c r="BE156" s="75"/>
      <c r="BF156" s="75"/>
      <c r="BG156" s="75"/>
      <c r="BH156" s="75"/>
      <c r="BI156" s="75"/>
      <c r="BJ156" s="75"/>
      <c r="BK156" s="75"/>
      <c r="BL156" s="75"/>
      <c r="BM156" s="75"/>
      <c r="BN156" s="75"/>
      <c r="BO156" s="75"/>
      <c r="BP156" s="75"/>
      <c r="BQ156" s="75"/>
      <c r="BR156" s="75"/>
      <c r="BS156" s="75"/>
      <c r="BT156" s="75"/>
      <c r="BU156" s="75"/>
      <c r="BV156" s="75"/>
      <c r="BW156" s="75"/>
      <c r="BX156" s="75"/>
      <c r="BY156" s="75"/>
      <c r="BZ156" s="75"/>
      <c r="CA156" s="75"/>
      <c r="CB156" s="75"/>
      <c r="CC156" s="75"/>
      <c r="CD156" s="75"/>
      <c r="CE156" s="75"/>
      <c r="CF156" s="75"/>
      <c r="CG156" s="75"/>
      <c r="CH156" s="75"/>
      <c r="CI156" s="75"/>
      <c r="CJ156" s="75"/>
      <c r="CK156" s="75"/>
      <c r="CL156" s="75"/>
      <c r="CM156" s="75"/>
      <c r="CN156" s="75"/>
      <c r="CO156" s="75"/>
      <c r="CP156" s="75"/>
      <c r="CQ156" s="75"/>
      <c r="CR156" s="75"/>
      <c r="CS156" s="75"/>
      <c r="CT156" s="75"/>
      <c r="CU156" s="75"/>
      <c r="CV156" s="75"/>
      <c r="CW156" s="75"/>
      <c r="CX156" s="75"/>
      <c r="CY156" s="75"/>
      <c r="CZ156" s="75"/>
      <c r="DA156" s="75"/>
      <c r="DB156" s="75"/>
      <c r="DC156" s="75"/>
      <c r="DD156" s="75"/>
      <c r="DE156" s="75"/>
      <c r="DF156" s="75"/>
      <c r="DG156" s="75"/>
      <c r="DH156" s="75"/>
      <c r="DI156" s="75"/>
      <c r="DJ156" s="75"/>
      <c r="DK156" s="75"/>
      <c r="DL156" s="75"/>
      <c r="DM156" s="75"/>
      <c r="DN156" s="75"/>
      <c r="DO156" s="75"/>
      <c r="DP156" s="75"/>
      <c r="DQ156" s="75"/>
      <c r="DR156" s="75"/>
      <c r="DS156" s="75"/>
      <c r="DT156" s="75"/>
      <c r="DU156" s="75"/>
      <c r="DV156" s="75"/>
      <c r="DW156" s="75"/>
      <c r="DX156" s="75"/>
      <c r="DY156" s="75"/>
      <c r="DZ156" s="75"/>
      <c r="EA156" s="75"/>
      <c r="EB156" s="75"/>
      <c r="EC156" s="75"/>
      <c r="ED156" s="75"/>
      <c r="EE156" s="75"/>
      <c r="EF156" s="75"/>
      <c r="EG156" s="75"/>
      <c r="EH156" s="75"/>
      <c r="EI156" s="75"/>
      <c r="EJ156" s="75"/>
      <c r="EK156" s="75"/>
      <c r="EL156" s="75"/>
      <c r="EM156" s="75"/>
      <c r="EN156" s="75"/>
      <c r="EO156" s="75"/>
      <c r="EP156" s="75"/>
      <c r="EQ156" s="75"/>
      <c r="ER156" s="75"/>
      <c r="ES156" s="75"/>
      <c r="ET156" s="75"/>
      <c r="EU156" s="75"/>
      <c r="EV156" s="75"/>
      <c r="EW156" s="75"/>
      <c r="EX156" s="75"/>
      <c r="EY156" s="75"/>
      <c r="EZ156" s="75"/>
      <c r="FA156" s="75"/>
      <c r="FB156" s="75"/>
      <c r="FC156" s="75"/>
      <c r="FD156" s="75"/>
      <c r="FE156" s="75"/>
      <c r="FF156" s="75"/>
      <c r="FG156" s="75"/>
      <c r="FH156" s="75"/>
      <c r="FI156" s="75"/>
      <c r="FJ156" s="75"/>
      <c r="FK156" s="75"/>
      <c r="FL156" s="75"/>
      <c r="FM156" s="75"/>
      <c r="FN156" s="75"/>
      <c r="FO156" s="75"/>
      <c r="FP156" s="75"/>
      <c r="FQ156" s="75"/>
      <c r="FR156" s="75"/>
      <c r="FS156" s="75"/>
      <c r="FT156" s="75"/>
      <c r="FU156" s="75"/>
      <c r="FV156" s="75"/>
      <c r="FW156" s="75"/>
      <c r="FX156" s="75"/>
      <c r="FY156" s="75"/>
      <c r="FZ156" s="75"/>
      <c r="GA156" s="75"/>
      <c r="GB156" s="75"/>
      <c r="GC156" s="75"/>
      <c r="GD156" s="75"/>
      <c r="GE156" s="75"/>
      <c r="GF156" s="75"/>
      <c r="GG156" s="75"/>
      <c r="GH156" s="75"/>
      <c r="GI156" s="75"/>
      <c r="GJ156" s="75"/>
      <c r="GK156" s="75"/>
      <c r="GL156" s="75"/>
      <c r="GM156" s="75"/>
      <c r="GN156" s="75"/>
      <c r="GO156" s="75"/>
      <c r="GP156" s="75"/>
      <c r="GQ156" s="75"/>
      <c r="GR156" s="75"/>
      <c r="GS156" s="75"/>
      <c r="GT156" s="75"/>
      <c r="GU156" s="75"/>
      <c r="GV156" s="75"/>
      <c r="GW156" s="75"/>
      <c r="GX156" s="75"/>
      <c r="GY156" s="75"/>
      <c r="GZ156" s="75"/>
      <c r="HA156" s="75"/>
      <c r="HB156" s="75"/>
      <c r="HC156" s="75"/>
      <c r="HD156" s="75"/>
      <c r="HE156" s="75"/>
      <c r="HF156" s="75"/>
      <c r="HG156" s="75"/>
      <c r="HH156" s="75"/>
      <c r="HI156" s="75"/>
      <c r="HJ156" s="75"/>
      <c r="HK156" s="75"/>
      <c r="HL156" s="75"/>
      <c r="HM156" s="75"/>
      <c r="HN156" s="75"/>
      <c r="HO156" s="75"/>
      <c r="HP156" s="75"/>
      <c r="HQ156" s="75"/>
      <c r="HR156" s="75"/>
      <c r="HS156" s="75"/>
      <c r="HT156" s="75"/>
      <c r="HU156" s="75"/>
      <c r="HV156" s="75"/>
      <c r="HW156" s="75"/>
      <c r="HX156" s="75"/>
      <c r="HY156" s="75"/>
      <c r="HZ156" s="75"/>
      <c r="IA156" s="75"/>
      <c r="IB156" s="75"/>
      <c r="IC156" s="75"/>
      <c r="ID156" s="75"/>
      <c r="IE156" s="75"/>
      <c r="IF156" s="75"/>
      <c r="IG156" s="75"/>
      <c r="IH156" s="75"/>
      <c r="II156" s="75"/>
      <c r="IJ156" s="75"/>
      <c r="IK156" s="75"/>
      <c r="IL156" s="75"/>
      <c r="IM156" s="75"/>
      <c r="IN156" s="75"/>
      <c r="IO156" s="75"/>
      <c r="IP156" s="75"/>
      <c r="IQ156" s="75"/>
      <c r="IR156" s="75"/>
      <c r="IS156" s="75"/>
      <c r="IT156" s="75"/>
      <c r="IU156" s="75"/>
      <c r="IV156" s="75"/>
    </row>
    <row r="157" spans="1:256" ht="63">
      <c r="A157" s="140"/>
      <c r="B157" s="141"/>
      <c r="C157" s="100" t="s">
        <v>531</v>
      </c>
    </row>
    <row r="158" spans="1:256" ht="47.25">
      <c r="A158" s="94"/>
      <c r="B158" s="95" t="s">
        <v>390</v>
      </c>
      <c r="C158" s="96" t="s">
        <v>503</v>
      </c>
    </row>
    <row r="159" spans="1:256" ht="31.5">
      <c r="A159" s="101"/>
      <c r="B159" s="68" t="s">
        <v>532</v>
      </c>
      <c r="C159" s="83" t="s">
        <v>533</v>
      </c>
    </row>
    <row r="160" spans="1:256" ht="31.5">
      <c r="A160" s="101"/>
      <c r="B160" s="68" t="s">
        <v>504</v>
      </c>
      <c r="C160" s="83" t="s">
        <v>102</v>
      </c>
    </row>
    <row r="161" spans="1:3" ht="31.5">
      <c r="A161" s="101"/>
      <c r="B161" s="68" t="s">
        <v>534</v>
      </c>
      <c r="C161" s="83" t="s">
        <v>112</v>
      </c>
    </row>
    <row r="162" spans="1:3" ht="26.25" customHeight="1">
      <c r="A162" s="101"/>
      <c r="B162" s="68" t="s">
        <v>535</v>
      </c>
      <c r="C162" s="76" t="s">
        <v>536</v>
      </c>
    </row>
    <row r="163" spans="1:3" ht="63">
      <c r="A163" s="101"/>
      <c r="B163" s="68" t="s">
        <v>537</v>
      </c>
      <c r="C163" s="82" t="s">
        <v>538</v>
      </c>
    </row>
    <row r="164" spans="1:3" ht="63">
      <c r="A164" s="101"/>
      <c r="B164" s="68" t="s">
        <v>539</v>
      </c>
      <c r="C164" s="82" t="s">
        <v>119</v>
      </c>
    </row>
    <row r="165" spans="1:3" ht="47.25">
      <c r="A165" s="101"/>
      <c r="B165" s="68" t="s">
        <v>540</v>
      </c>
      <c r="C165" s="82" t="s">
        <v>541</v>
      </c>
    </row>
    <row r="166" spans="1:3" ht="47.25">
      <c r="A166" s="66"/>
      <c r="B166" s="68" t="s">
        <v>542</v>
      </c>
      <c r="C166" s="76" t="s">
        <v>543</v>
      </c>
    </row>
    <row r="167" spans="1:3" ht="47.25">
      <c r="A167" s="66"/>
      <c r="B167" s="68" t="s">
        <v>544</v>
      </c>
      <c r="C167" s="76" t="s">
        <v>545</v>
      </c>
    </row>
    <row r="168" spans="1:3" ht="37.5" customHeight="1">
      <c r="A168" s="66"/>
      <c r="B168" s="68" t="s">
        <v>546</v>
      </c>
      <c r="C168" s="76" t="s">
        <v>547</v>
      </c>
    </row>
    <row r="169" spans="1:3" ht="73.5" customHeight="1">
      <c r="A169" s="101"/>
      <c r="B169" s="68" t="s">
        <v>548</v>
      </c>
      <c r="C169" s="76" t="s">
        <v>549</v>
      </c>
    </row>
    <row r="170" spans="1:3" ht="68.25" customHeight="1">
      <c r="A170" s="101"/>
      <c r="B170" s="68" t="s">
        <v>550</v>
      </c>
      <c r="C170" s="76" t="s">
        <v>551</v>
      </c>
    </row>
    <row r="171" spans="1:3" ht="78.75">
      <c r="A171" s="101"/>
      <c r="B171" s="68" t="s">
        <v>552</v>
      </c>
      <c r="C171" s="69" t="s">
        <v>553</v>
      </c>
    </row>
    <row r="172" spans="1:3" ht="78.75">
      <c r="A172" s="101"/>
      <c r="B172" s="68" t="s">
        <v>554</v>
      </c>
      <c r="C172" s="69" t="s">
        <v>555</v>
      </c>
    </row>
    <row r="173" spans="1:3" ht="63">
      <c r="A173" s="101"/>
      <c r="B173" s="68" t="s">
        <v>308</v>
      </c>
      <c r="C173" s="71" t="s">
        <v>309</v>
      </c>
    </row>
    <row r="174" spans="1:3" ht="63">
      <c r="A174" s="101"/>
      <c r="B174" s="68" t="s">
        <v>310</v>
      </c>
      <c r="C174" s="71" t="s">
        <v>556</v>
      </c>
    </row>
    <row r="175" spans="1:3" ht="78.75">
      <c r="A175" s="101"/>
      <c r="B175" s="68" t="s">
        <v>557</v>
      </c>
      <c r="C175" s="69" t="s">
        <v>558</v>
      </c>
    </row>
    <row r="176" spans="1:3" ht="63">
      <c r="A176" s="101"/>
      <c r="B176" s="68" t="s">
        <v>526</v>
      </c>
      <c r="C176" s="69" t="s">
        <v>559</v>
      </c>
    </row>
    <row r="177" spans="1:3" ht="67.5" customHeight="1">
      <c r="A177" s="101"/>
      <c r="B177" s="68" t="s">
        <v>560</v>
      </c>
      <c r="C177" s="69" t="s">
        <v>561</v>
      </c>
    </row>
    <row r="178" spans="1:3" ht="63">
      <c r="A178" s="101"/>
      <c r="B178" s="68" t="s">
        <v>562</v>
      </c>
      <c r="C178" s="69" t="s">
        <v>563</v>
      </c>
    </row>
    <row r="179" spans="1:3" ht="63">
      <c r="A179" s="101"/>
      <c r="B179" s="68" t="s">
        <v>564</v>
      </c>
      <c r="C179" s="69" t="s">
        <v>565</v>
      </c>
    </row>
    <row r="180" spans="1:3" ht="63">
      <c r="A180" s="101"/>
      <c r="B180" s="68" t="s">
        <v>566</v>
      </c>
      <c r="C180" s="69" t="s">
        <v>567</v>
      </c>
    </row>
    <row r="181" spans="1:3" ht="63">
      <c r="A181" s="101"/>
      <c r="B181" s="68" t="s">
        <v>304</v>
      </c>
      <c r="C181" s="69" t="s">
        <v>305</v>
      </c>
    </row>
    <row r="182" spans="1:3" ht="63">
      <c r="A182" s="101"/>
      <c r="B182" s="68" t="s">
        <v>568</v>
      </c>
      <c r="C182" s="69" t="s">
        <v>569</v>
      </c>
    </row>
    <row r="183" spans="1:3" ht="78.75">
      <c r="A183" s="101"/>
      <c r="B183" s="68" t="s">
        <v>292</v>
      </c>
      <c r="C183" s="69" t="s">
        <v>293</v>
      </c>
    </row>
    <row r="184" spans="1:3" ht="78.75">
      <c r="A184" s="101"/>
      <c r="B184" s="68" t="s">
        <v>570</v>
      </c>
      <c r="C184" s="69" t="s">
        <v>571</v>
      </c>
    </row>
    <row r="185" spans="1:3" ht="94.5">
      <c r="A185" s="101"/>
      <c r="B185" s="68" t="s">
        <v>286</v>
      </c>
      <c r="C185" s="69" t="s">
        <v>287</v>
      </c>
    </row>
    <row r="186" spans="1:3" ht="94.5">
      <c r="A186" s="101"/>
      <c r="B186" s="68" t="s">
        <v>572</v>
      </c>
      <c r="C186" s="69" t="s">
        <v>573</v>
      </c>
    </row>
    <row r="187" spans="1:3" ht="63">
      <c r="A187" s="68"/>
      <c r="B187" s="68" t="s">
        <v>288</v>
      </c>
      <c r="C187" s="69" t="s">
        <v>289</v>
      </c>
    </row>
    <row r="188" spans="1:3" ht="63" customHeight="1">
      <c r="A188" s="70"/>
      <c r="B188" s="68" t="s">
        <v>574</v>
      </c>
      <c r="C188" s="69" t="s">
        <v>575</v>
      </c>
    </row>
    <row r="189" spans="1:3" ht="73.5" customHeight="1">
      <c r="A189" s="101"/>
      <c r="B189" s="68" t="s">
        <v>294</v>
      </c>
      <c r="C189" s="71" t="s">
        <v>295</v>
      </c>
    </row>
    <row r="190" spans="1:3" ht="67.5" customHeight="1">
      <c r="A190" s="101"/>
      <c r="B190" s="68" t="s">
        <v>576</v>
      </c>
      <c r="C190" s="71" t="s">
        <v>577</v>
      </c>
    </row>
    <row r="191" spans="1:3" ht="42.75" customHeight="1">
      <c r="A191" s="101"/>
      <c r="B191" s="68" t="s">
        <v>578</v>
      </c>
      <c r="C191" s="71" t="s">
        <v>579</v>
      </c>
    </row>
    <row r="192" spans="1:3" ht="63">
      <c r="A192" s="101"/>
      <c r="B192" s="68" t="s">
        <v>580</v>
      </c>
      <c r="C192" s="69" t="s">
        <v>581</v>
      </c>
    </row>
    <row r="193" spans="1:256" ht="52.5" customHeight="1">
      <c r="A193" s="101"/>
      <c r="B193" s="68" t="s">
        <v>582</v>
      </c>
      <c r="C193" s="69" t="s">
        <v>583</v>
      </c>
    </row>
    <row r="194" spans="1:256" ht="53.25" customHeight="1">
      <c r="A194" s="101"/>
      <c r="B194" s="68" t="s">
        <v>427</v>
      </c>
      <c r="C194" s="69" t="s">
        <v>584</v>
      </c>
    </row>
    <row r="195" spans="1:256" ht="33" customHeight="1">
      <c r="A195" s="101"/>
      <c r="B195" s="68" t="s">
        <v>585</v>
      </c>
      <c r="C195" s="69" t="s">
        <v>586</v>
      </c>
    </row>
    <row r="196" spans="1:256" ht="64.5" customHeight="1">
      <c r="A196" s="101"/>
      <c r="B196" s="68" t="s">
        <v>587</v>
      </c>
      <c r="C196" s="69" t="s">
        <v>588</v>
      </c>
    </row>
    <row r="197" spans="1:256" ht="47.25">
      <c r="A197" s="101"/>
      <c r="B197" s="68" t="s">
        <v>589</v>
      </c>
      <c r="C197" s="69" t="s">
        <v>590</v>
      </c>
    </row>
    <row r="198" spans="1:256" ht="47.25">
      <c r="A198" s="101"/>
      <c r="B198" s="68" t="s">
        <v>373</v>
      </c>
      <c r="C198" s="71" t="s">
        <v>591</v>
      </c>
    </row>
    <row r="199" spans="1:256" ht="113.25" customHeight="1">
      <c r="A199" s="101"/>
      <c r="B199" s="68" t="s">
        <v>592</v>
      </c>
      <c r="C199" s="69" t="s">
        <v>593</v>
      </c>
    </row>
    <row r="200" spans="1:256" ht="110.25">
      <c r="A200" s="101"/>
      <c r="B200" s="68" t="s">
        <v>594</v>
      </c>
      <c r="C200" s="69" t="s">
        <v>595</v>
      </c>
    </row>
    <row r="201" spans="1:256" ht="78.75">
      <c r="A201" s="101"/>
      <c r="B201" s="68" t="s">
        <v>596</v>
      </c>
      <c r="C201" s="71" t="s">
        <v>597</v>
      </c>
    </row>
    <row r="202" spans="1:256" ht="63">
      <c r="A202" s="101"/>
      <c r="B202" s="68" t="s">
        <v>598</v>
      </c>
      <c r="C202" s="71" t="s">
        <v>599</v>
      </c>
    </row>
    <row r="203" spans="1:256" ht="47.25">
      <c r="A203" s="101"/>
      <c r="B203" s="68" t="s">
        <v>600</v>
      </c>
      <c r="C203" s="71" t="s">
        <v>601</v>
      </c>
    </row>
    <row r="204" spans="1:256" ht="63">
      <c r="A204" s="101"/>
      <c r="B204" s="68" t="s">
        <v>429</v>
      </c>
      <c r="C204" s="71" t="s">
        <v>602</v>
      </c>
    </row>
    <row r="205" spans="1:256" ht="63">
      <c r="A205" s="101"/>
      <c r="B205" s="68" t="s">
        <v>298</v>
      </c>
      <c r="C205" s="71" t="s">
        <v>299</v>
      </c>
    </row>
    <row r="206" spans="1:256" ht="18.75" customHeight="1">
      <c r="A206" s="101"/>
      <c r="B206" s="68" t="s">
        <v>603</v>
      </c>
      <c r="C206" s="30" t="s">
        <v>604</v>
      </c>
    </row>
    <row r="207" spans="1:256" s="102" customFormat="1" ht="21.75" customHeight="1">
      <c r="A207" s="101"/>
      <c r="B207" s="68" t="s">
        <v>431</v>
      </c>
      <c r="C207" s="76" t="s">
        <v>605</v>
      </c>
    </row>
    <row r="208" spans="1:256" ht="31.5">
      <c r="A208" s="66"/>
      <c r="B208" s="68" t="s">
        <v>434</v>
      </c>
      <c r="C208" s="83" t="s">
        <v>435</v>
      </c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  <c r="AD208" s="75"/>
      <c r="AE208" s="75"/>
      <c r="AF208" s="75"/>
      <c r="AG208" s="75"/>
      <c r="AH208" s="75"/>
      <c r="AI208" s="75"/>
      <c r="AJ208" s="75"/>
      <c r="AK208" s="75"/>
      <c r="AL208" s="75"/>
      <c r="AM208" s="75"/>
      <c r="AN208" s="75"/>
      <c r="AO208" s="75"/>
      <c r="AP208" s="75"/>
      <c r="AQ208" s="75"/>
      <c r="AR208" s="75"/>
      <c r="AS208" s="75"/>
      <c r="AT208" s="75"/>
      <c r="AU208" s="75"/>
      <c r="AV208" s="75"/>
      <c r="AW208" s="75"/>
      <c r="AX208" s="75"/>
      <c r="AY208" s="75"/>
      <c r="AZ208" s="75"/>
      <c r="BA208" s="75"/>
      <c r="BB208" s="75"/>
      <c r="BC208" s="75"/>
      <c r="BD208" s="75"/>
      <c r="BE208" s="75"/>
      <c r="BF208" s="75"/>
      <c r="BG208" s="75"/>
      <c r="BH208" s="75"/>
      <c r="BI208" s="75"/>
      <c r="BJ208" s="75"/>
      <c r="BK208" s="75"/>
      <c r="BL208" s="75"/>
      <c r="BM208" s="75"/>
      <c r="BN208" s="75"/>
      <c r="BO208" s="75"/>
      <c r="BP208" s="75"/>
      <c r="BQ208" s="75"/>
      <c r="BR208" s="75"/>
      <c r="BS208" s="75"/>
      <c r="BT208" s="75"/>
      <c r="BU208" s="75"/>
      <c r="BV208" s="75"/>
      <c r="BW208" s="75"/>
      <c r="BX208" s="75"/>
      <c r="BY208" s="75"/>
      <c r="BZ208" s="75"/>
      <c r="CA208" s="75"/>
      <c r="CB208" s="75"/>
      <c r="CC208" s="75"/>
      <c r="CD208" s="75"/>
      <c r="CE208" s="75"/>
      <c r="CF208" s="75"/>
      <c r="CG208" s="75"/>
      <c r="CH208" s="75"/>
      <c r="CI208" s="75"/>
      <c r="CJ208" s="75"/>
      <c r="CK208" s="75"/>
      <c r="CL208" s="75"/>
      <c r="CM208" s="75"/>
      <c r="CN208" s="75"/>
      <c r="CO208" s="75"/>
      <c r="CP208" s="75"/>
      <c r="CQ208" s="75"/>
      <c r="CR208" s="75"/>
      <c r="CS208" s="75"/>
      <c r="CT208" s="75"/>
      <c r="CU208" s="75"/>
      <c r="CV208" s="75"/>
      <c r="CW208" s="75"/>
      <c r="CX208" s="75"/>
      <c r="CY208" s="75"/>
      <c r="CZ208" s="75"/>
      <c r="DA208" s="75"/>
      <c r="DB208" s="75"/>
      <c r="DC208" s="75"/>
      <c r="DD208" s="75"/>
      <c r="DE208" s="75"/>
      <c r="DF208" s="75"/>
      <c r="DG208" s="75"/>
      <c r="DH208" s="75"/>
      <c r="DI208" s="75"/>
      <c r="DJ208" s="75"/>
      <c r="DK208" s="75"/>
      <c r="DL208" s="75"/>
      <c r="DM208" s="75"/>
      <c r="DN208" s="75"/>
      <c r="DO208" s="75"/>
      <c r="DP208" s="75"/>
      <c r="DQ208" s="75"/>
      <c r="DR208" s="75"/>
      <c r="DS208" s="75"/>
      <c r="DT208" s="75"/>
      <c r="DU208" s="75"/>
      <c r="DV208" s="75"/>
      <c r="DW208" s="75"/>
      <c r="DX208" s="75"/>
      <c r="DY208" s="75"/>
      <c r="DZ208" s="75"/>
      <c r="EA208" s="75"/>
      <c r="EB208" s="75"/>
      <c r="EC208" s="75"/>
      <c r="ED208" s="75"/>
      <c r="EE208" s="75"/>
      <c r="EF208" s="75"/>
      <c r="EG208" s="75"/>
      <c r="EH208" s="75"/>
      <c r="EI208" s="75"/>
      <c r="EJ208" s="75"/>
      <c r="EK208" s="75"/>
      <c r="EL208" s="75"/>
      <c r="EM208" s="75"/>
      <c r="EN208" s="75"/>
      <c r="EO208" s="75"/>
      <c r="EP208" s="75"/>
      <c r="EQ208" s="75"/>
      <c r="ER208" s="75"/>
      <c r="ES208" s="75"/>
      <c r="ET208" s="75"/>
      <c r="EU208" s="75"/>
      <c r="EV208" s="75"/>
      <c r="EW208" s="75"/>
      <c r="EX208" s="75"/>
      <c r="EY208" s="75"/>
      <c r="EZ208" s="75"/>
      <c r="FA208" s="75"/>
      <c r="FB208" s="75"/>
      <c r="FC208" s="75"/>
      <c r="FD208" s="75"/>
      <c r="FE208" s="75"/>
      <c r="FF208" s="75"/>
      <c r="FG208" s="75"/>
      <c r="FH208" s="75"/>
      <c r="FI208" s="75"/>
      <c r="FJ208" s="75"/>
      <c r="FK208" s="75"/>
      <c r="FL208" s="75"/>
      <c r="FM208" s="75"/>
      <c r="FN208" s="75"/>
      <c r="FO208" s="75"/>
      <c r="FP208" s="75"/>
      <c r="FQ208" s="75"/>
      <c r="FR208" s="75"/>
      <c r="FS208" s="75"/>
      <c r="FT208" s="75"/>
      <c r="FU208" s="75"/>
      <c r="FV208" s="75"/>
      <c r="FW208" s="75"/>
      <c r="FX208" s="75"/>
      <c r="FY208" s="75"/>
      <c r="FZ208" s="75"/>
      <c r="GA208" s="75"/>
      <c r="GB208" s="75"/>
      <c r="GC208" s="75"/>
      <c r="GD208" s="75"/>
      <c r="GE208" s="75"/>
      <c r="GF208" s="75"/>
      <c r="GG208" s="75"/>
      <c r="GH208" s="75"/>
      <c r="GI208" s="75"/>
      <c r="GJ208" s="75"/>
      <c r="GK208" s="75"/>
      <c r="GL208" s="75"/>
      <c r="GM208" s="75"/>
      <c r="GN208" s="75"/>
      <c r="GO208" s="75"/>
      <c r="GP208" s="75"/>
      <c r="GQ208" s="75"/>
      <c r="GR208" s="75"/>
      <c r="GS208" s="75"/>
      <c r="GT208" s="75"/>
      <c r="GU208" s="75"/>
      <c r="GV208" s="75"/>
      <c r="GW208" s="75"/>
      <c r="GX208" s="75"/>
      <c r="GY208" s="75"/>
      <c r="GZ208" s="75"/>
      <c r="HA208" s="75"/>
      <c r="HB208" s="75"/>
      <c r="HC208" s="75"/>
      <c r="HD208" s="75"/>
      <c r="HE208" s="75"/>
      <c r="HF208" s="75"/>
      <c r="HG208" s="75"/>
      <c r="HH208" s="75"/>
      <c r="HI208" s="75"/>
      <c r="HJ208" s="75"/>
      <c r="HK208" s="75"/>
      <c r="HL208" s="75"/>
      <c r="HM208" s="75"/>
      <c r="HN208" s="75"/>
      <c r="HO208" s="75"/>
      <c r="HP208" s="75"/>
      <c r="HQ208" s="75"/>
      <c r="HR208" s="75"/>
      <c r="HS208" s="75"/>
      <c r="HT208" s="75"/>
      <c r="HU208" s="75"/>
      <c r="HV208" s="75"/>
      <c r="HW208" s="75"/>
      <c r="HX208" s="75"/>
      <c r="HY208" s="75"/>
      <c r="HZ208" s="75"/>
      <c r="IA208" s="75"/>
      <c r="IB208" s="75"/>
      <c r="IC208" s="75"/>
      <c r="ID208" s="75"/>
      <c r="IE208" s="75"/>
      <c r="IF208" s="75"/>
      <c r="IG208" s="75"/>
      <c r="IH208" s="75"/>
      <c r="II208" s="75"/>
      <c r="IJ208" s="75"/>
      <c r="IK208" s="75"/>
      <c r="IL208" s="75"/>
      <c r="IM208" s="75"/>
      <c r="IN208" s="75"/>
      <c r="IO208" s="75"/>
      <c r="IP208" s="75"/>
      <c r="IQ208" s="75"/>
      <c r="IR208" s="75"/>
      <c r="IS208" s="75"/>
      <c r="IT208" s="75"/>
      <c r="IU208" s="75"/>
      <c r="IV208" s="75"/>
    </row>
    <row r="209" spans="1:256" ht="19.5" customHeight="1">
      <c r="A209" s="101"/>
      <c r="B209" s="68" t="s">
        <v>606</v>
      </c>
      <c r="C209" s="76" t="s">
        <v>607</v>
      </c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  <c r="AI209" s="75"/>
      <c r="AJ209" s="75"/>
      <c r="AK209" s="75"/>
      <c r="AL209" s="75"/>
      <c r="AM209" s="75"/>
      <c r="AN209" s="75"/>
      <c r="AO209" s="75"/>
      <c r="AP209" s="75"/>
      <c r="AQ209" s="75"/>
      <c r="AR209" s="75"/>
      <c r="AS209" s="75"/>
      <c r="AT209" s="75"/>
      <c r="AU209" s="75"/>
      <c r="AV209" s="75"/>
      <c r="AW209" s="75"/>
      <c r="AX209" s="75"/>
      <c r="AY209" s="75"/>
      <c r="AZ209" s="75"/>
      <c r="BA209" s="75"/>
      <c r="BB209" s="75"/>
      <c r="BC209" s="75"/>
      <c r="BD209" s="75"/>
      <c r="BE209" s="75"/>
      <c r="BF209" s="75"/>
      <c r="BG209" s="75"/>
      <c r="BH209" s="75"/>
      <c r="BI209" s="75"/>
      <c r="BJ209" s="75"/>
      <c r="BK209" s="75"/>
      <c r="BL209" s="75"/>
      <c r="BM209" s="75"/>
      <c r="BN209" s="75"/>
      <c r="BO209" s="75"/>
      <c r="BP209" s="75"/>
      <c r="BQ209" s="75"/>
      <c r="BR209" s="75"/>
      <c r="BS209" s="75"/>
      <c r="BT209" s="75"/>
      <c r="BU209" s="75"/>
      <c r="BV209" s="75"/>
      <c r="BW209" s="75"/>
      <c r="BX209" s="75"/>
      <c r="BY209" s="75"/>
      <c r="BZ209" s="75"/>
      <c r="CA209" s="75"/>
      <c r="CB209" s="75"/>
      <c r="CC209" s="75"/>
      <c r="CD209" s="75"/>
      <c r="CE209" s="75"/>
      <c r="CF209" s="75"/>
      <c r="CG209" s="75"/>
      <c r="CH209" s="75"/>
      <c r="CI209" s="75"/>
      <c r="CJ209" s="75"/>
      <c r="CK209" s="75"/>
      <c r="CL209" s="75"/>
      <c r="CM209" s="75"/>
      <c r="CN209" s="75"/>
      <c r="CO209" s="75"/>
      <c r="CP209" s="75"/>
      <c r="CQ209" s="75"/>
      <c r="CR209" s="75"/>
      <c r="CS209" s="75"/>
      <c r="CT209" s="75"/>
      <c r="CU209" s="75"/>
      <c r="CV209" s="75"/>
      <c r="CW209" s="75"/>
      <c r="CX209" s="75"/>
      <c r="CY209" s="75"/>
      <c r="CZ209" s="75"/>
      <c r="DA209" s="75"/>
      <c r="DB209" s="75"/>
      <c r="DC209" s="75"/>
      <c r="DD209" s="75"/>
      <c r="DE209" s="75"/>
      <c r="DF209" s="75"/>
      <c r="DG209" s="75"/>
      <c r="DH209" s="75"/>
      <c r="DI209" s="75"/>
      <c r="DJ209" s="75"/>
      <c r="DK209" s="75"/>
      <c r="DL209" s="75"/>
      <c r="DM209" s="75"/>
      <c r="DN209" s="75"/>
      <c r="DO209" s="75"/>
      <c r="DP209" s="75"/>
      <c r="DQ209" s="75"/>
      <c r="DR209" s="75"/>
      <c r="DS209" s="75"/>
      <c r="DT209" s="75"/>
      <c r="DU209" s="75"/>
      <c r="DV209" s="75"/>
      <c r="DW209" s="75"/>
      <c r="DX209" s="75"/>
      <c r="DY209" s="75"/>
      <c r="DZ209" s="75"/>
      <c r="EA209" s="75"/>
      <c r="EB209" s="75"/>
      <c r="EC209" s="75"/>
      <c r="ED209" s="75"/>
      <c r="EE209" s="75"/>
      <c r="EF209" s="75"/>
      <c r="EG209" s="75"/>
      <c r="EH209" s="75"/>
      <c r="EI209" s="75"/>
      <c r="EJ209" s="75"/>
      <c r="EK209" s="75"/>
      <c r="EL209" s="75"/>
      <c r="EM209" s="75"/>
      <c r="EN209" s="75"/>
      <c r="EO209" s="75"/>
      <c r="EP209" s="75"/>
      <c r="EQ209" s="75"/>
      <c r="ER209" s="75"/>
      <c r="ES209" s="75"/>
      <c r="ET209" s="75"/>
      <c r="EU209" s="75"/>
      <c r="EV209" s="75"/>
      <c r="EW209" s="75"/>
      <c r="EX209" s="75"/>
      <c r="EY209" s="75"/>
      <c r="EZ209" s="75"/>
      <c r="FA209" s="75"/>
      <c r="FB209" s="75"/>
      <c r="FC209" s="75"/>
      <c r="FD209" s="75"/>
      <c r="FE209" s="75"/>
      <c r="FF209" s="75"/>
      <c r="FG209" s="75"/>
      <c r="FH209" s="75"/>
      <c r="FI209" s="75"/>
      <c r="FJ209" s="75"/>
      <c r="FK209" s="75"/>
      <c r="FL209" s="75"/>
      <c r="FM209" s="75"/>
      <c r="FN209" s="75"/>
      <c r="FO209" s="75"/>
      <c r="FP209" s="75"/>
      <c r="FQ209" s="75"/>
      <c r="FR209" s="75"/>
      <c r="FS209" s="75"/>
      <c r="FT209" s="75"/>
      <c r="FU209" s="75"/>
      <c r="FV209" s="75"/>
      <c r="FW209" s="75"/>
      <c r="FX209" s="75"/>
      <c r="FY209" s="75"/>
      <c r="FZ209" s="75"/>
      <c r="GA209" s="75"/>
      <c r="GB209" s="75"/>
      <c r="GC209" s="75"/>
      <c r="GD209" s="75"/>
      <c r="GE209" s="75"/>
      <c r="GF209" s="75"/>
      <c r="GG209" s="75"/>
      <c r="GH209" s="75"/>
      <c r="GI209" s="75"/>
      <c r="GJ209" s="75"/>
      <c r="GK209" s="75"/>
      <c r="GL209" s="75"/>
      <c r="GM209" s="75"/>
      <c r="GN209" s="75"/>
      <c r="GO209" s="75"/>
      <c r="GP209" s="75"/>
      <c r="GQ209" s="75"/>
      <c r="GR209" s="75"/>
      <c r="GS209" s="75"/>
      <c r="GT209" s="75"/>
      <c r="GU209" s="75"/>
      <c r="GV209" s="75"/>
      <c r="GW209" s="75"/>
      <c r="GX209" s="75"/>
      <c r="GY209" s="75"/>
      <c r="GZ209" s="75"/>
      <c r="HA209" s="75"/>
      <c r="HB209" s="75"/>
      <c r="HC209" s="75"/>
      <c r="HD209" s="75"/>
      <c r="HE209" s="75"/>
      <c r="HF209" s="75"/>
      <c r="HG209" s="75"/>
      <c r="HH209" s="75"/>
      <c r="HI209" s="75"/>
      <c r="HJ209" s="75"/>
      <c r="HK209" s="75"/>
      <c r="HL209" s="75"/>
      <c r="HM209" s="75"/>
      <c r="HN209" s="75"/>
      <c r="HO209" s="75"/>
      <c r="HP209" s="75"/>
      <c r="HQ209" s="75"/>
      <c r="HR209" s="75"/>
      <c r="HS209" s="75"/>
      <c r="HT209" s="75"/>
      <c r="HU209" s="75"/>
      <c r="HV209" s="75"/>
      <c r="HW209" s="75"/>
      <c r="HX209" s="75"/>
      <c r="HY209" s="75"/>
      <c r="HZ209" s="75"/>
      <c r="IA209" s="75"/>
      <c r="IB209" s="75"/>
      <c r="IC209" s="75"/>
      <c r="ID209" s="75"/>
      <c r="IE209" s="75"/>
      <c r="IF209" s="75"/>
      <c r="IG209" s="75"/>
      <c r="IH209" s="75"/>
      <c r="II209" s="75"/>
      <c r="IJ209" s="75"/>
      <c r="IK209" s="75"/>
      <c r="IL209" s="75"/>
      <c r="IM209" s="75"/>
      <c r="IN209" s="75"/>
      <c r="IO209" s="75"/>
      <c r="IP209" s="75"/>
      <c r="IQ209" s="75"/>
      <c r="IR209" s="75"/>
      <c r="IS209" s="75"/>
      <c r="IT209" s="75"/>
      <c r="IU209" s="75"/>
      <c r="IV209" s="75"/>
    </row>
    <row r="210" spans="1:256" ht="31.5">
      <c r="A210" s="103"/>
      <c r="B210" s="68" t="s">
        <v>608</v>
      </c>
      <c r="C210" s="76" t="s">
        <v>609</v>
      </c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4"/>
      <c r="AD210" s="104"/>
      <c r="AE210" s="104"/>
      <c r="AF210" s="104"/>
      <c r="AG210" s="104"/>
      <c r="AH210" s="104"/>
      <c r="AI210" s="104"/>
      <c r="AJ210" s="104"/>
      <c r="AK210" s="104"/>
      <c r="AL210" s="104"/>
      <c r="AM210" s="104"/>
      <c r="AN210" s="104"/>
      <c r="AO210" s="104"/>
      <c r="AP210" s="104"/>
      <c r="AQ210" s="104"/>
      <c r="AR210" s="104"/>
      <c r="AS210" s="104"/>
      <c r="AT210" s="104"/>
      <c r="AU210" s="104"/>
      <c r="AV210" s="104"/>
      <c r="AW210" s="104"/>
      <c r="AX210" s="104"/>
      <c r="AY210" s="104"/>
      <c r="AZ210" s="104"/>
      <c r="BA210" s="104"/>
      <c r="BB210" s="104"/>
      <c r="BC210" s="104"/>
      <c r="BD210" s="104"/>
      <c r="BE210" s="104"/>
      <c r="BF210" s="104"/>
      <c r="BG210" s="104"/>
      <c r="BH210" s="104"/>
      <c r="BI210" s="104"/>
      <c r="BJ210" s="104"/>
      <c r="BK210" s="104"/>
      <c r="BL210" s="104"/>
      <c r="BM210" s="104"/>
      <c r="BN210" s="104"/>
      <c r="BO210" s="104"/>
      <c r="BP210" s="104"/>
      <c r="BQ210" s="104"/>
      <c r="BR210" s="104"/>
      <c r="BS210" s="104"/>
      <c r="BT210" s="104"/>
      <c r="BU210" s="104"/>
      <c r="BV210" s="104"/>
      <c r="BW210" s="104"/>
      <c r="BX210" s="104"/>
      <c r="BY210" s="104"/>
      <c r="BZ210" s="104"/>
      <c r="CA210" s="104"/>
      <c r="CB210" s="104"/>
      <c r="CC210" s="104"/>
      <c r="CD210" s="104"/>
      <c r="CE210" s="104"/>
      <c r="CF210" s="104"/>
      <c r="CG210" s="104"/>
      <c r="CH210" s="104"/>
      <c r="CI210" s="104"/>
      <c r="CJ210" s="104"/>
      <c r="CK210" s="104"/>
      <c r="CL210" s="104"/>
      <c r="CM210" s="104"/>
      <c r="CN210" s="104"/>
      <c r="CO210" s="104"/>
      <c r="CP210" s="104"/>
      <c r="CQ210" s="104"/>
      <c r="CR210" s="104"/>
      <c r="CS210" s="104"/>
      <c r="CT210" s="104"/>
      <c r="CU210" s="104"/>
      <c r="CV210" s="104"/>
      <c r="CW210" s="104"/>
      <c r="CX210" s="104"/>
      <c r="CY210" s="104"/>
      <c r="CZ210" s="104"/>
      <c r="DA210" s="104"/>
      <c r="DB210" s="104"/>
      <c r="DC210" s="104"/>
      <c r="DD210" s="104"/>
      <c r="DE210" s="104"/>
      <c r="DF210" s="104"/>
      <c r="DG210" s="104"/>
      <c r="DH210" s="104"/>
      <c r="DI210" s="104"/>
      <c r="DJ210" s="104"/>
      <c r="DK210" s="104"/>
      <c r="DL210" s="104"/>
      <c r="DM210" s="104"/>
      <c r="DN210" s="104"/>
      <c r="DO210" s="104"/>
      <c r="DP210" s="104"/>
      <c r="DQ210" s="104"/>
      <c r="DR210" s="104"/>
      <c r="DS210" s="104"/>
      <c r="DT210" s="104"/>
      <c r="DU210" s="104"/>
      <c r="DV210" s="104"/>
      <c r="DW210" s="104"/>
      <c r="DX210" s="104"/>
      <c r="DY210" s="104"/>
      <c r="DZ210" s="104"/>
      <c r="EA210" s="104"/>
      <c r="EB210" s="104"/>
      <c r="EC210" s="104"/>
      <c r="ED210" s="104"/>
      <c r="EE210" s="104"/>
      <c r="EF210" s="104"/>
      <c r="EG210" s="104"/>
      <c r="EH210" s="104"/>
      <c r="EI210" s="104"/>
      <c r="EJ210" s="104"/>
      <c r="EK210" s="104"/>
      <c r="EL210" s="104"/>
      <c r="EM210" s="104"/>
      <c r="EN210" s="104"/>
      <c r="EO210" s="104"/>
      <c r="EP210" s="104"/>
      <c r="EQ210" s="104"/>
      <c r="ER210" s="104"/>
      <c r="ES210" s="104"/>
      <c r="ET210" s="104"/>
      <c r="EU210" s="104"/>
      <c r="EV210" s="104"/>
      <c r="EW210" s="104"/>
      <c r="EX210" s="104"/>
      <c r="EY210" s="104"/>
      <c r="EZ210" s="104"/>
      <c r="FA210" s="104"/>
      <c r="FB210" s="104"/>
      <c r="FC210" s="104"/>
      <c r="FD210" s="104"/>
      <c r="FE210" s="104"/>
      <c r="FF210" s="104"/>
      <c r="FG210" s="104"/>
      <c r="FH210" s="104"/>
      <c r="FI210" s="104"/>
      <c r="FJ210" s="104"/>
      <c r="FK210" s="104"/>
      <c r="FL210" s="104"/>
      <c r="FM210" s="104"/>
      <c r="FN210" s="104"/>
      <c r="FO210" s="104"/>
      <c r="FP210" s="104"/>
      <c r="FQ210" s="104"/>
      <c r="FR210" s="104"/>
      <c r="FS210" s="104"/>
      <c r="FT210" s="104"/>
      <c r="FU210" s="104"/>
      <c r="FV210" s="104"/>
      <c r="FW210" s="104"/>
      <c r="FX210" s="104"/>
      <c r="FY210" s="104"/>
      <c r="FZ210" s="104"/>
      <c r="GA210" s="104"/>
      <c r="GB210" s="104"/>
      <c r="GC210" s="104"/>
      <c r="GD210" s="104"/>
      <c r="GE210" s="104"/>
      <c r="GF210" s="104"/>
      <c r="GG210" s="104"/>
      <c r="GH210" s="104"/>
      <c r="GI210" s="104"/>
      <c r="GJ210" s="104"/>
      <c r="GK210" s="104"/>
      <c r="GL210" s="104"/>
      <c r="GM210" s="104"/>
      <c r="GN210" s="104"/>
      <c r="GO210" s="104"/>
      <c r="GP210" s="104"/>
      <c r="GQ210" s="104"/>
      <c r="GR210" s="104"/>
      <c r="GS210" s="104"/>
      <c r="GT210" s="104"/>
      <c r="GU210" s="104"/>
      <c r="GV210" s="104"/>
      <c r="GW210" s="104"/>
      <c r="GX210" s="104"/>
      <c r="GY210" s="104"/>
      <c r="GZ210" s="104"/>
      <c r="HA210" s="104"/>
      <c r="HB210" s="104"/>
      <c r="HC210" s="104"/>
      <c r="HD210" s="104"/>
      <c r="HE210" s="104"/>
      <c r="HF210" s="104"/>
      <c r="HG210" s="104"/>
      <c r="HH210" s="104"/>
      <c r="HI210" s="104"/>
      <c r="HJ210" s="104"/>
      <c r="HK210" s="104"/>
      <c r="HL210" s="104"/>
      <c r="HM210" s="104"/>
      <c r="HN210" s="104"/>
      <c r="HO210" s="104"/>
      <c r="HP210" s="104"/>
      <c r="HQ210" s="104"/>
      <c r="HR210" s="104"/>
      <c r="HS210" s="104"/>
      <c r="HT210" s="104"/>
      <c r="HU210" s="104"/>
      <c r="HV210" s="104"/>
      <c r="HW210" s="104"/>
      <c r="HX210" s="104"/>
      <c r="HY210" s="104"/>
      <c r="HZ210" s="104"/>
      <c r="IA210" s="104"/>
      <c r="IB210" s="104"/>
      <c r="IC210" s="104"/>
      <c r="ID210" s="104"/>
      <c r="IE210" s="104"/>
      <c r="IF210" s="104"/>
      <c r="IG210" s="104"/>
      <c r="IH210" s="104"/>
      <c r="II210" s="104"/>
      <c r="IJ210" s="104"/>
      <c r="IK210" s="104"/>
      <c r="IL210" s="104"/>
      <c r="IM210" s="104"/>
      <c r="IN210" s="104"/>
      <c r="IO210" s="104"/>
      <c r="IP210" s="104"/>
      <c r="IQ210" s="104"/>
      <c r="IR210" s="104"/>
      <c r="IS210" s="104"/>
      <c r="IT210" s="104"/>
      <c r="IU210" s="104"/>
      <c r="IV210" s="104"/>
    </row>
    <row r="211" spans="1:256" ht="18" customHeight="1">
      <c r="A211" s="101"/>
      <c r="B211" s="68" t="s">
        <v>610</v>
      </c>
      <c r="C211" s="76" t="s">
        <v>611</v>
      </c>
    </row>
    <row r="212" spans="1:256" ht="18" customHeight="1">
      <c r="A212" s="101"/>
      <c r="B212" s="68" t="s">
        <v>612</v>
      </c>
      <c r="C212" s="76" t="s">
        <v>613</v>
      </c>
    </row>
    <row r="213" spans="1:256" ht="31.5">
      <c r="A213" s="101"/>
      <c r="B213" s="68" t="s">
        <v>614</v>
      </c>
      <c r="C213" s="76" t="s">
        <v>615</v>
      </c>
    </row>
    <row r="214" spans="1:256" ht="31.5">
      <c r="A214" s="101"/>
      <c r="B214" s="68" t="s">
        <v>616</v>
      </c>
      <c r="C214" s="76" t="s">
        <v>617</v>
      </c>
    </row>
    <row r="215" spans="1:256" ht="31.5">
      <c r="A215" s="101"/>
      <c r="B215" s="68" t="s">
        <v>618</v>
      </c>
      <c r="C215" s="76" t="s">
        <v>619</v>
      </c>
    </row>
    <row r="216" spans="1:256" ht="63">
      <c r="A216" s="101"/>
      <c r="B216" s="68" t="s">
        <v>620</v>
      </c>
      <c r="C216" s="76" t="s">
        <v>621</v>
      </c>
    </row>
    <row r="217" spans="1:256" ht="31.5">
      <c r="A217" s="101"/>
      <c r="B217" s="68" t="s">
        <v>622</v>
      </c>
      <c r="C217" s="76" t="s">
        <v>623</v>
      </c>
    </row>
    <row r="218" spans="1:256" ht="23.25" customHeight="1">
      <c r="A218" s="101"/>
      <c r="B218" s="68" t="s">
        <v>624</v>
      </c>
      <c r="C218" s="76" t="s">
        <v>625</v>
      </c>
    </row>
    <row r="219" spans="1:256" ht="31.5">
      <c r="A219" s="101"/>
      <c r="B219" s="68" t="s">
        <v>626</v>
      </c>
      <c r="C219" s="76" t="s">
        <v>627</v>
      </c>
    </row>
    <row r="220" spans="1:256" ht="31.5">
      <c r="A220" s="101"/>
      <c r="B220" s="68" t="s">
        <v>628</v>
      </c>
      <c r="C220" s="76" t="s">
        <v>629</v>
      </c>
    </row>
    <row r="221" spans="1:256" ht="31.5">
      <c r="A221" s="101"/>
      <c r="B221" s="68" t="s">
        <v>630</v>
      </c>
      <c r="C221" s="76" t="s">
        <v>631</v>
      </c>
    </row>
    <row r="222" spans="1:256" ht="48.75" customHeight="1">
      <c r="A222" s="101"/>
      <c r="B222" s="68" t="s">
        <v>632</v>
      </c>
      <c r="C222" s="76" t="s">
        <v>633</v>
      </c>
    </row>
    <row r="223" spans="1:256" ht="35.25" customHeight="1">
      <c r="A223" s="101"/>
      <c r="B223" s="68" t="s">
        <v>634</v>
      </c>
      <c r="C223" s="76" t="s">
        <v>635</v>
      </c>
    </row>
    <row r="224" spans="1:256" ht="21.75" customHeight="1">
      <c r="A224" s="153" t="s">
        <v>636</v>
      </c>
      <c r="B224" s="153"/>
      <c r="C224" s="153"/>
    </row>
    <row r="225" spans="1:3" ht="67.5" customHeight="1">
      <c r="A225" s="150" t="s">
        <v>637</v>
      </c>
      <c r="B225" s="150"/>
      <c r="C225" s="150"/>
    </row>
    <row r="226" spans="1:3" ht="55.5" customHeight="1">
      <c r="A226" s="150" t="s">
        <v>638</v>
      </c>
      <c r="B226" s="150"/>
      <c r="C226" s="150"/>
    </row>
    <row r="227" spans="1:3" ht="26.25" customHeight="1">
      <c r="A227" s="150" t="s">
        <v>639</v>
      </c>
      <c r="B227" s="150"/>
      <c r="C227" s="150"/>
    </row>
  </sheetData>
  <mergeCells count="38">
    <mergeCell ref="A226:C226"/>
    <mergeCell ref="A227:C227"/>
    <mergeCell ref="A154:B154"/>
    <mergeCell ref="A155:B155"/>
    <mergeCell ref="A156:B156"/>
    <mergeCell ref="A157:B157"/>
    <mergeCell ref="A224:C224"/>
    <mergeCell ref="A225:C225"/>
    <mergeCell ref="A147:B147"/>
    <mergeCell ref="A41:B41"/>
    <mergeCell ref="A53:B53"/>
    <mergeCell ref="A58:B58"/>
    <mergeCell ref="A104:B104"/>
    <mergeCell ref="A111:B111"/>
    <mergeCell ref="A130:B130"/>
    <mergeCell ref="A133:B133"/>
    <mergeCell ref="A142:B142"/>
    <mergeCell ref="A144:B144"/>
    <mergeCell ref="A145:B145"/>
    <mergeCell ref="A146:B146"/>
    <mergeCell ref="A40:B40"/>
    <mergeCell ref="A17:B17"/>
    <mergeCell ref="A19:B19"/>
    <mergeCell ref="A22:B22"/>
    <mergeCell ref="A26:B26"/>
    <mergeCell ref="A28:B28"/>
    <mergeCell ref="A29:B29"/>
    <mergeCell ref="A30:B30"/>
    <mergeCell ref="A31:B31"/>
    <mergeCell ref="A37:B37"/>
    <mergeCell ref="A38:B38"/>
    <mergeCell ref="A39:B39"/>
    <mergeCell ref="A15:B15"/>
    <mergeCell ref="A5:C5"/>
    <mergeCell ref="A6:B6"/>
    <mergeCell ref="C6:C7"/>
    <mergeCell ref="A8:B8"/>
    <mergeCell ref="A11:B11"/>
  </mergeCells>
  <hyperlinks>
    <hyperlink ref="C127" r:id="rId1" display="consultantplus://offline/ref=F3BA6AE607F67387DB35B071B7AC6269B2FD3EB93DED401F3CB6EF3559j9y3H"/>
    <hyperlink ref="C128" r:id="rId2" display="consultantplus://offline/ref=AB698C739C67974272996CE6846A764237C43A47CC81D8CEA1C01F636Al901H"/>
  </hyperlinks>
  <pageMargins left="0.70866141732283472" right="0.70866141732283472" top="0.27559055118110237" bottom="0.31496062992125984" header="0.31496062992125984" footer="0.31496062992125984"/>
  <pageSetup paperSize="9" scale="66" orientation="portrait" r:id="rId3"/>
  <colBreaks count="1" manualBreakCount="1">
    <brk id="3" max="2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34"/>
  <sheetViews>
    <sheetView zoomScaleNormal="100" workbookViewId="0">
      <selection activeCell="C4" sqref="C4"/>
    </sheetView>
  </sheetViews>
  <sheetFormatPr defaultRowHeight="15.75"/>
  <cols>
    <col min="1" max="1" width="15.85546875" style="128" customWidth="1"/>
    <col min="2" max="2" width="25.42578125" style="129" customWidth="1"/>
    <col min="3" max="3" width="82" style="130" customWidth="1"/>
    <col min="4" max="4" width="45.140625" style="108" customWidth="1"/>
    <col min="5" max="16384" width="9.140625" style="108"/>
  </cols>
  <sheetData>
    <row r="1" spans="1:6">
      <c r="A1" s="106"/>
      <c r="B1" s="106"/>
      <c r="C1" s="107" t="s">
        <v>716</v>
      </c>
    </row>
    <row r="2" spans="1:6">
      <c r="A2" s="106"/>
      <c r="B2" s="106"/>
      <c r="C2" s="107" t="s">
        <v>0</v>
      </c>
    </row>
    <row r="3" spans="1:6">
      <c r="A3" s="106"/>
      <c r="B3" s="106"/>
      <c r="C3" s="107" t="s">
        <v>1</v>
      </c>
    </row>
    <row r="4" spans="1:6">
      <c r="A4" s="106"/>
      <c r="B4" s="106"/>
      <c r="C4" s="109" t="s">
        <v>726</v>
      </c>
    </row>
    <row r="5" spans="1:6" ht="55.5" customHeight="1">
      <c r="A5" s="154" t="s">
        <v>640</v>
      </c>
      <c r="B5" s="154"/>
      <c r="C5" s="154"/>
    </row>
    <row r="6" spans="1:6" ht="6.75" customHeight="1">
      <c r="A6" s="110"/>
      <c r="B6" s="111"/>
      <c r="C6" s="111"/>
    </row>
    <row r="7" spans="1:6" ht="38.25" customHeight="1">
      <c r="A7" s="155" t="s">
        <v>280</v>
      </c>
      <c r="B7" s="155"/>
      <c r="C7" s="155" t="s">
        <v>641</v>
      </c>
      <c r="D7" s="112"/>
    </row>
    <row r="8" spans="1:6" ht="82.5" customHeight="1">
      <c r="A8" s="113" t="s">
        <v>642</v>
      </c>
      <c r="B8" s="113" t="s">
        <v>643</v>
      </c>
      <c r="C8" s="155"/>
      <c r="D8" s="114"/>
    </row>
    <row r="9" spans="1:6" ht="28.5" customHeight="1">
      <c r="A9" s="156">
        <v>283</v>
      </c>
      <c r="B9" s="156"/>
      <c r="C9" s="115" t="s">
        <v>644</v>
      </c>
    </row>
    <row r="10" spans="1:6" ht="33" customHeight="1">
      <c r="A10" s="113">
        <v>283</v>
      </c>
      <c r="B10" s="116" t="s">
        <v>645</v>
      </c>
      <c r="C10" s="117" t="s">
        <v>646</v>
      </c>
      <c r="F10" s="108" t="s">
        <v>647</v>
      </c>
    </row>
    <row r="11" spans="1:6" ht="33.75" customHeight="1">
      <c r="A11" s="156">
        <v>284</v>
      </c>
      <c r="B11" s="156"/>
      <c r="C11" s="115" t="s">
        <v>648</v>
      </c>
    </row>
    <row r="12" spans="1:6" ht="33.75" customHeight="1">
      <c r="A12" s="113">
        <v>284</v>
      </c>
      <c r="B12" s="116" t="s">
        <v>649</v>
      </c>
      <c r="C12" s="117" t="s">
        <v>650</v>
      </c>
    </row>
    <row r="13" spans="1:6" ht="30" customHeight="1">
      <c r="A13" s="113">
        <v>284</v>
      </c>
      <c r="B13" s="116" t="s">
        <v>651</v>
      </c>
      <c r="C13" s="117" t="s">
        <v>652</v>
      </c>
    </row>
    <row r="14" spans="1:6" ht="31.5">
      <c r="A14" s="113">
        <v>284</v>
      </c>
      <c r="B14" s="116" t="s">
        <v>653</v>
      </c>
      <c r="C14" s="117" t="s">
        <v>654</v>
      </c>
    </row>
    <row r="15" spans="1:6" ht="31.5">
      <c r="A15" s="113">
        <v>284</v>
      </c>
      <c r="B15" s="116" t="s">
        <v>655</v>
      </c>
      <c r="C15" s="117" t="s">
        <v>656</v>
      </c>
    </row>
    <row r="16" spans="1:6" ht="40.5" customHeight="1">
      <c r="A16" s="113">
        <v>284</v>
      </c>
      <c r="B16" s="116" t="s">
        <v>657</v>
      </c>
      <c r="C16" s="117" t="s">
        <v>658</v>
      </c>
    </row>
    <row r="17" spans="1:4" ht="33" customHeight="1">
      <c r="A17" s="113">
        <v>284</v>
      </c>
      <c r="B17" s="116" t="s">
        <v>659</v>
      </c>
      <c r="C17" s="117" t="s">
        <v>660</v>
      </c>
    </row>
    <row r="18" spans="1:4" ht="31.5">
      <c r="A18" s="113">
        <v>284</v>
      </c>
      <c r="B18" s="116" t="s">
        <v>661</v>
      </c>
      <c r="C18" s="117" t="s">
        <v>662</v>
      </c>
    </row>
    <row r="19" spans="1:4" ht="31.5">
      <c r="A19" s="113">
        <v>284</v>
      </c>
      <c r="B19" s="116" t="s">
        <v>663</v>
      </c>
      <c r="C19" s="117" t="s">
        <v>664</v>
      </c>
    </row>
    <row r="20" spans="1:4" ht="31.5">
      <c r="A20" s="113">
        <v>284</v>
      </c>
      <c r="B20" s="116" t="s">
        <v>665</v>
      </c>
      <c r="C20" s="117" t="s">
        <v>666</v>
      </c>
      <c r="D20" s="118"/>
    </row>
    <row r="21" spans="1:4" ht="31.5">
      <c r="A21" s="113">
        <v>284</v>
      </c>
      <c r="B21" s="116" t="s">
        <v>667</v>
      </c>
      <c r="C21" s="117" t="s">
        <v>668</v>
      </c>
    </row>
    <row r="22" spans="1:4" s="119" customFormat="1" ht="21" customHeight="1">
      <c r="A22" s="113">
        <v>284</v>
      </c>
      <c r="B22" s="116" t="s">
        <v>669</v>
      </c>
      <c r="C22" s="117" t="s">
        <v>670</v>
      </c>
    </row>
    <row r="23" spans="1:4" s="119" customFormat="1" ht="30" customHeight="1">
      <c r="A23" s="113">
        <v>284</v>
      </c>
      <c r="B23" s="116" t="s">
        <v>671</v>
      </c>
      <c r="C23" s="117" t="s">
        <v>672</v>
      </c>
    </row>
    <row r="24" spans="1:4" s="119" customFormat="1" ht="31.5">
      <c r="A24" s="113">
        <v>284</v>
      </c>
      <c r="B24" s="116" t="s">
        <v>673</v>
      </c>
      <c r="C24" s="117" t="s">
        <v>674</v>
      </c>
    </row>
    <row r="25" spans="1:4" s="120" customFormat="1" ht="33" customHeight="1">
      <c r="A25" s="113">
        <v>284</v>
      </c>
      <c r="B25" s="116" t="s">
        <v>675</v>
      </c>
      <c r="C25" s="117" t="s">
        <v>676</v>
      </c>
    </row>
    <row r="26" spans="1:4" ht="66" customHeight="1">
      <c r="A26" s="113">
        <v>284</v>
      </c>
      <c r="B26" s="116" t="s">
        <v>677</v>
      </c>
      <c r="C26" s="117" t="s">
        <v>678</v>
      </c>
    </row>
    <row r="27" spans="1:4" ht="33.75" customHeight="1">
      <c r="A27" s="113">
        <v>284</v>
      </c>
      <c r="B27" s="116" t="s">
        <v>679</v>
      </c>
      <c r="C27" s="117" t="s">
        <v>680</v>
      </c>
    </row>
    <row r="28" spans="1:4" ht="31.5">
      <c r="A28" s="113">
        <v>284</v>
      </c>
      <c r="B28" s="116" t="s">
        <v>681</v>
      </c>
      <c r="C28" s="117" t="s">
        <v>682</v>
      </c>
    </row>
    <row r="29" spans="1:4" ht="23.25" customHeight="1">
      <c r="A29" s="113">
        <v>284</v>
      </c>
      <c r="B29" s="116" t="s">
        <v>683</v>
      </c>
      <c r="C29" s="117" t="s">
        <v>684</v>
      </c>
    </row>
    <row r="30" spans="1:4" ht="23.25" customHeight="1">
      <c r="A30" s="113">
        <v>284</v>
      </c>
      <c r="B30" s="116" t="s">
        <v>685</v>
      </c>
      <c r="C30" s="117" t="s">
        <v>686</v>
      </c>
    </row>
    <row r="31" spans="1:4" ht="31.5">
      <c r="A31" s="113">
        <v>284</v>
      </c>
      <c r="B31" s="116" t="s">
        <v>687</v>
      </c>
      <c r="C31" s="117" t="s">
        <v>688</v>
      </c>
    </row>
    <row r="32" spans="1:4" ht="31.5">
      <c r="A32" s="113">
        <v>284</v>
      </c>
      <c r="B32" s="116" t="s">
        <v>689</v>
      </c>
      <c r="C32" s="117" t="s">
        <v>690</v>
      </c>
    </row>
    <row r="33" spans="1:4" s="122" customFormat="1" ht="78.75">
      <c r="A33" s="113">
        <v>284</v>
      </c>
      <c r="B33" s="116" t="s">
        <v>691</v>
      </c>
      <c r="C33" s="121" t="s">
        <v>692</v>
      </c>
    </row>
    <row r="34" spans="1:4" s="127" customFormat="1" ht="78.75" hidden="1">
      <c r="A34" s="123">
        <v>284</v>
      </c>
      <c r="B34" s="124" t="s">
        <v>693</v>
      </c>
      <c r="C34" s="125" t="s">
        <v>694</v>
      </c>
      <c r="D34" s="126" t="s">
        <v>695</v>
      </c>
    </row>
  </sheetData>
  <mergeCells count="5">
    <mergeCell ref="A5:C5"/>
    <mergeCell ref="A7:B7"/>
    <mergeCell ref="C7:C8"/>
    <mergeCell ref="A9:B9"/>
    <mergeCell ref="A11:B11"/>
  </mergeCells>
  <pageMargins left="0.70866141732283472" right="0.70866141732283472" top="0.51181102362204722" bottom="0.43307086614173229" header="0.31496062992125984" footer="0.31496062992125984"/>
  <pageSetup paperSize="9" scale="69" orientation="portrait" r:id="rId1"/>
  <colBreaks count="1" manualBreakCount="1">
    <brk id="3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J297"/>
  <sheetViews>
    <sheetView zoomScaleNormal="100" workbookViewId="0">
      <selection activeCell="B4" sqref="B4:E4"/>
    </sheetView>
  </sheetViews>
  <sheetFormatPr defaultColWidth="9.140625" defaultRowHeight="15.75"/>
  <cols>
    <col min="1" max="1" width="28" style="61" customWidth="1"/>
    <col min="2" max="2" width="72.140625" style="59" customWidth="1"/>
    <col min="3" max="4" width="15.42578125" style="61" customWidth="1"/>
    <col min="5" max="7" width="13.85546875" style="61" customWidth="1"/>
    <col min="8" max="8" width="9.140625" style="6"/>
    <col min="9" max="9" width="73.28515625" style="6" customWidth="1"/>
    <col min="10" max="10" width="15.85546875" style="6" customWidth="1"/>
    <col min="11" max="11" width="11" style="6" customWidth="1"/>
    <col min="12" max="16384" width="9.140625" style="6"/>
  </cols>
  <sheetData>
    <row r="1" spans="1:244" s="3" customFormat="1">
      <c r="A1" s="1"/>
      <c r="B1" s="134"/>
      <c r="C1" s="161" t="s">
        <v>717</v>
      </c>
      <c r="D1" s="161"/>
      <c r="E1" s="161"/>
      <c r="F1" s="131"/>
      <c r="G1" s="131"/>
      <c r="H1" s="131"/>
      <c r="I1" s="131"/>
      <c r="J1" s="131"/>
      <c r="K1" s="131"/>
      <c r="L1" s="131"/>
      <c r="M1" s="2"/>
      <c r="N1" s="2"/>
      <c r="O1" s="2"/>
      <c r="P1" s="2"/>
      <c r="Q1" s="2"/>
    </row>
    <row r="2" spans="1:244" s="3" customFormat="1">
      <c r="A2" s="1"/>
      <c r="B2" s="134"/>
      <c r="C2" s="162" t="s">
        <v>0</v>
      </c>
      <c r="D2" s="162"/>
      <c r="E2" s="162"/>
      <c r="F2" s="132"/>
      <c r="G2" s="132"/>
      <c r="H2" s="132"/>
      <c r="I2" s="132"/>
      <c r="J2" s="132"/>
      <c r="K2" s="132"/>
      <c r="L2" s="132"/>
      <c r="M2" s="2"/>
      <c r="N2" s="2"/>
      <c r="O2" s="2"/>
      <c r="P2" s="2"/>
      <c r="Q2" s="2"/>
    </row>
    <row r="3" spans="1:244" s="3" customFormat="1">
      <c r="A3" s="1"/>
      <c r="B3" s="134"/>
      <c r="C3" s="161" t="s">
        <v>1</v>
      </c>
      <c r="D3" s="161"/>
      <c r="E3" s="161"/>
      <c r="F3" s="131"/>
      <c r="G3" s="131"/>
      <c r="H3" s="131"/>
      <c r="I3" s="131"/>
      <c r="J3" s="131"/>
      <c r="K3" s="131"/>
      <c r="L3" s="131"/>
      <c r="M3" s="2"/>
      <c r="N3" s="2"/>
      <c r="O3" s="2"/>
      <c r="P3" s="2"/>
      <c r="Q3" s="2"/>
    </row>
    <row r="4" spans="1:244" s="3" customFormat="1" ht="15">
      <c r="A4" s="1"/>
      <c r="B4" s="163" t="s">
        <v>726</v>
      </c>
      <c r="C4" s="163"/>
      <c r="D4" s="163"/>
      <c r="E4" s="163"/>
      <c r="F4" s="133"/>
      <c r="G4" s="133"/>
      <c r="H4" s="133"/>
      <c r="I4" s="133"/>
      <c r="J4" s="133"/>
      <c r="K4" s="133"/>
      <c r="L4" s="133"/>
      <c r="M4" s="4"/>
      <c r="N4" s="4"/>
      <c r="O4" s="4"/>
      <c r="P4" s="4"/>
      <c r="Q4" s="4"/>
    </row>
    <row r="5" spans="1:244">
      <c r="A5" s="159" t="s">
        <v>2</v>
      </c>
      <c r="B5" s="159"/>
      <c r="C5" s="159"/>
      <c r="D5" s="159"/>
      <c r="E5" s="5"/>
      <c r="F5" s="5"/>
      <c r="G5" s="5"/>
    </row>
    <row r="6" spans="1:244">
      <c r="A6" s="159"/>
      <c r="B6" s="159"/>
      <c r="C6" s="159"/>
      <c r="D6" s="159"/>
      <c r="E6" s="5"/>
      <c r="F6" s="5"/>
      <c r="G6" s="5"/>
    </row>
    <row r="7" spans="1:244">
      <c r="A7" s="7"/>
      <c r="B7" s="8"/>
      <c r="C7" s="9"/>
      <c r="D7" s="9"/>
      <c r="E7" s="10"/>
      <c r="F7" s="10"/>
      <c r="G7" s="10"/>
    </row>
    <row r="8" spans="1:244" ht="31.5">
      <c r="A8" s="11" t="s">
        <v>3</v>
      </c>
      <c r="B8" s="11" t="s">
        <v>4</v>
      </c>
      <c r="C8" s="11" t="s">
        <v>724</v>
      </c>
      <c r="D8" s="11" t="s">
        <v>725</v>
      </c>
      <c r="E8" s="11" t="s">
        <v>5</v>
      </c>
      <c r="F8" s="12"/>
      <c r="G8" s="12"/>
    </row>
    <row r="9" spans="1:244" s="18" customFormat="1">
      <c r="A9" s="13" t="s">
        <v>6</v>
      </c>
      <c r="B9" s="14" t="s">
        <v>7</v>
      </c>
      <c r="C9" s="15">
        <f t="shared" ref="C9" si="0">SUM(C11:C15)</f>
        <v>1038228.8999999999</v>
      </c>
      <c r="D9" s="15">
        <f t="shared" ref="D9" si="1">SUM(D11:D15)</f>
        <v>1091408.3</v>
      </c>
      <c r="E9" s="15">
        <f t="shared" ref="E9" si="2">SUM(E11:E15)</f>
        <v>1138334.9999999998</v>
      </c>
      <c r="F9" s="17"/>
      <c r="G9" s="17"/>
    </row>
    <row r="10" spans="1:244" s="22" customFormat="1" ht="60" customHeight="1">
      <c r="A10" s="11"/>
      <c r="B10" s="19" t="s">
        <v>714</v>
      </c>
      <c r="C10" s="20">
        <f>(C11+C12+C13+C14)*16.55750572/31.55750572+C15</f>
        <v>546441.12571579078</v>
      </c>
      <c r="D10" s="20">
        <f>(D11+D12+D13+D14)*16.79627615/31.79627615+D15</f>
        <v>578270.99351073056</v>
      </c>
      <c r="E10" s="20">
        <f>(E11+E12+E13+E14)*16.75241432/31.75241432+E15</f>
        <v>602343.69463081507</v>
      </c>
      <c r="F10" s="21"/>
      <c r="G10" s="21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</row>
    <row r="11" spans="1:244" ht="64.5" customHeight="1">
      <c r="A11" s="160" t="s">
        <v>8</v>
      </c>
      <c r="B11" s="23" t="s">
        <v>9</v>
      </c>
      <c r="C11" s="16">
        <f>895992.1+79744.2-29.2</f>
        <v>975707.1</v>
      </c>
      <c r="D11" s="16">
        <f>947910.7+79744.2-22.3</f>
        <v>1027632.5999999999</v>
      </c>
      <c r="E11" s="16">
        <f>993934+79744.2-45.3</f>
        <v>1073632.8999999999</v>
      </c>
      <c r="F11" s="24"/>
      <c r="G11" s="24"/>
    </row>
    <row r="12" spans="1:244" ht="54" customHeight="1">
      <c r="A12" s="160"/>
      <c r="B12" s="23" t="s">
        <v>10</v>
      </c>
      <c r="C12" s="16">
        <v>39514.5</v>
      </c>
      <c r="D12" s="16">
        <v>40291.300000000003</v>
      </c>
      <c r="E12" s="16">
        <v>40879.4</v>
      </c>
      <c r="F12" s="24"/>
      <c r="G12" s="24"/>
    </row>
    <row r="13" spans="1:244" ht="110.25" customHeight="1">
      <c r="A13" s="25" t="s">
        <v>11</v>
      </c>
      <c r="B13" s="26" t="s">
        <v>12</v>
      </c>
      <c r="C13" s="16">
        <v>12418.1</v>
      </c>
      <c r="D13" s="16">
        <v>12799.8</v>
      </c>
      <c r="E13" s="16">
        <v>13088.9</v>
      </c>
      <c r="F13" s="24"/>
      <c r="G13" s="24"/>
    </row>
    <row r="14" spans="1:244" ht="45.75" customHeight="1">
      <c r="A14" s="25" t="s">
        <v>13</v>
      </c>
      <c r="B14" s="23" t="s">
        <v>14</v>
      </c>
      <c r="C14" s="16">
        <v>7000</v>
      </c>
      <c r="D14" s="16">
        <v>7000</v>
      </c>
      <c r="E14" s="16">
        <v>7000</v>
      </c>
      <c r="F14" s="24"/>
      <c r="G14" s="24"/>
    </row>
    <row r="15" spans="1:244" ht="80.25" customHeight="1">
      <c r="A15" s="25" t="s">
        <v>15</v>
      </c>
      <c r="B15" s="26" t="s">
        <v>16</v>
      </c>
      <c r="C15" s="16">
        <v>3589.2</v>
      </c>
      <c r="D15" s="16">
        <v>3684.6</v>
      </c>
      <c r="E15" s="16">
        <v>3733.8</v>
      </c>
      <c r="F15" s="24"/>
      <c r="G15" s="24"/>
      <c r="I15" s="27"/>
      <c r="J15" s="27"/>
      <c r="K15" s="27"/>
      <c r="L15" s="27"/>
    </row>
    <row r="16" spans="1:244" s="18" customFormat="1" ht="31.5">
      <c r="A16" s="28" t="s">
        <v>17</v>
      </c>
      <c r="B16" s="29" t="s">
        <v>18</v>
      </c>
      <c r="C16" s="15">
        <f t="shared" ref="C16:E16" si="3">C17+C18+C19+C20</f>
        <v>26667.5</v>
      </c>
      <c r="D16" s="15">
        <f t="shared" si="3"/>
        <v>27680.399999999998</v>
      </c>
      <c r="E16" s="15">
        <f t="shared" si="3"/>
        <v>35286.400000000001</v>
      </c>
      <c r="F16" s="17"/>
      <c r="G16" s="17"/>
    </row>
    <row r="17" spans="1:244" ht="96" customHeight="1">
      <c r="A17" s="25" t="s">
        <v>19</v>
      </c>
      <c r="B17" s="30" t="s">
        <v>20</v>
      </c>
      <c r="C17" s="16">
        <v>12025.9</v>
      </c>
      <c r="D17" s="16">
        <v>12497.1</v>
      </c>
      <c r="E17" s="16">
        <v>15946.2</v>
      </c>
      <c r="F17" s="24"/>
      <c r="G17" s="24"/>
    </row>
    <row r="18" spans="1:244" ht="111" customHeight="1">
      <c r="A18" s="25" t="s">
        <v>21</v>
      </c>
      <c r="B18" s="30" t="s">
        <v>22</v>
      </c>
      <c r="C18" s="16">
        <v>92.8</v>
      </c>
      <c r="D18" s="16">
        <v>96.5</v>
      </c>
      <c r="E18" s="16">
        <v>123.1</v>
      </c>
      <c r="F18" s="24"/>
      <c r="G18" s="24"/>
    </row>
    <row r="19" spans="1:244" ht="95.25" customHeight="1">
      <c r="A19" s="25" t="s">
        <v>23</v>
      </c>
      <c r="B19" s="30" t="s">
        <v>24</v>
      </c>
      <c r="C19" s="16">
        <v>16684.8</v>
      </c>
      <c r="D19" s="16">
        <v>17339.599999999999</v>
      </c>
      <c r="E19" s="16">
        <v>22125.3</v>
      </c>
      <c r="F19" s="24"/>
      <c r="G19" s="24"/>
    </row>
    <row r="20" spans="1:244" ht="95.25" customHeight="1">
      <c r="A20" s="25" t="s">
        <v>25</v>
      </c>
      <c r="B20" s="30" t="s">
        <v>26</v>
      </c>
      <c r="C20" s="16">
        <v>-2136</v>
      </c>
      <c r="D20" s="16">
        <v>-2252.8000000000002</v>
      </c>
      <c r="E20" s="16">
        <v>-2908.2</v>
      </c>
      <c r="F20" s="24"/>
      <c r="G20" s="24"/>
    </row>
    <row r="21" spans="1:244" s="18" customFormat="1">
      <c r="A21" s="13" t="s">
        <v>27</v>
      </c>
      <c r="B21" s="31" t="s">
        <v>28</v>
      </c>
      <c r="C21" s="15">
        <f t="shared" ref="C21:E21" si="4">C22+C27+C28+C29</f>
        <v>298474.5</v>
      </c>
      <c r="D21" s="15">
        <f t="shared" si="4"/>
        <v>266170.69999999995</v>
      </c>
      <c r="E21" s="15">
        <f t="shared" si="4"/>
        <v>261132.80000000002</v>
      </c>
      <c r="F21" s="17"/>
      <c r="G21" s="17"/>
    </row>
    <row r="22" spans="1:244" s="32" customFormat="1" ht="31.5">
      <c r="A22" s="13" t="s">
        <v>29</v>
      </c>
      <c r="B22" s="23" t="s">
        <v>30</v>
      </c>
      <c r="C22" s="15">
        <f t="shared" ref="C22:E22" si="5">C23+C24+C25+C26</f>
        <v>229174.5</v>
      </c>
      <c r="D22" s="15">
        <f t="shared" si="5"/>
        <v>241328.9</v>
      </c>
      <c r="E22" s="15">
        <f t="shared" si="5"/>
        <v>250990</v>
      </c>
      <c r="F22" s="17"/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</row>
    <row r="23" spans="1:244" s="32" customFormat="1" ht="31.5">
      <c r="A23" s="11" t="s">
        <v>31</v>
      </c>
      <c r="B23" s="23" t="s">
        <v>32</v>
      </c>
      <c r="C23" s="16">
        <v>179004.5</v>
      </c>
      <c r="D23" s="16">
        <v>191158.9</v>
      </c>
      <c r="E23" s="16">
        <v>200820</v>
      </c>
      <c r="F23" s="24"/>
      <c r="G23" s="24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</row>
    <row r="24" spans="1:244" s="32" customFormat="1" ht="43.5" customHeight="1">
      <c r="A24" s="11" t="s">
        <v>33</v>
      </c>
      <c r="B24" s="23" t="s">
        <v>34</v>
      </c>
      <c r="C24" s="16">
        <v>50</v>
      </c>
      <c r="D24" s="16">
        <v>50</v>
      </c>
      <c r="E24" s="16">
        <v>50</v>
      </c>
      <c r="F24" s="24"/>
      <c r="G24" s="24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</row>
    <row r="25" spans="1:244" ht="63.75" customHeight="1">
      <c r="A25" s="11" t="s">
        <v>35</v>
      </c>
      <c r="B25" s="23" t="s">
        <v>36</v>
      </c>
      <c r="C25" s="16">
        <v>50070</v>
      </c>
      <c r="D25" s="16">
        <v>50070</v>
      </c>
      <c r="E25" s="16">
        <v>50070</v>
      </c>
      <c r="F25" s="24"/>
      <c r="G25" s="24"/>
    </row>
    <row r="26" spans="1:244" ht="32.25" customHeight="1">
      <c r="A26" s="11" t="s">
        <v>37</v>
      </c>
      <c r="B26" s="23" t="s">
        <v>38</v>
      </c>
      <c r="C26" s="16">
        <v>50</v>
      </c>
      <c r="D26" s="16">
        <v>50</v>
      </c>
      <c r="E26" s="16">
        <v>50</v>
      </c>
      <c r="F26" s="24"/>
      <c r="G26" s="24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</row>
    <row r="27" spans="1:244" ht="22.5" customHeight="1">
      <c r="A27" s="11" t="s">
        <v>39</v>
      </c>
      <c r="B27" s="23" t="s">
        <v>40</v>
      </c>
      <c r="C27" s="16">
        <v>59435.4</v>
      </c>
      <c r="D27" s="16">
        <v>14858.8</v>
      </c>
      <c r="E27" s="16">
        <v>0</v>
      </c>
      <c r="F27" s="24"/>
      <c r="G27" s="24"/>
    </row>
    <row r="28" spans="1:244">
      <c r="A28" s="11" t="s">
        <v>41</v>
      </c>
      <c r="B28" s="23" t="s">
        <v>42</v>
      </c>
      <c r="C28" s="16">
        <v>405</v>
      </c>
      <c r="D28" s="16">
        <v>392.3</v>
      </c>
      <c r="E28" s="16">
        <v>398.6</v>
      </c>
      <c r="F28" s="24"/>
      <c r="G28" s="24"/>
    </row>
    <row r="29" spans="1:244" s="18" customFormat="1" ht="31.5">
      <c r="A29" s="11" t="s">
        <v>43</v>
      </c>
      <c r="B29" s="23" t="s">
        <v>44</v>
      </c>
      <c r="C29" s="16">
        <v>9459.6</v>
      </c>
      <c r="D29" s="16">
        <v>9590.7000000000007</v>
      </c>
      <c r="E29" s="16">
        <v>9744.2000000000007</v>
      </c>
      <c r="F29" s="24"/>
      <c r="G29" s="24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</row>
    <row r="30" spans="1:244">
      <c r="A30" s="13" t="s">
        <v>45</v>
      </c>
      <c r="B30" s="31" t="s">
        <v>46</v>
      </c>
      <c r="C30" s="15">
        <f t="shared" ref="C30:E30" si="6">C31+C32</f>
        <v>170652</v>
      </c>
      <c r="D30" s="15">
        <f t="shared" si="6"/>
        <v>176057</v>
      </c>
      <c r="E30" s="15">
        <f t="shared" si="6"/>
        <v>176112</v>
      </c>
      <c r="F30" s="17"/>
      <c r="G30" s="17"/>
    </row>
    <row r="31" spans="1:244" s="18" customFormat="1" ht="46.5" customHeight="1">
      <c r="A31" s="11" t="s">
        <v>47</v>
      </c>
      <c r="B31" s="23" t="s">
        <v>48</v>
      </c>
      <c r="C31" s="16">
        <v>54040</v>
      </c>
      <c r="D31" s="16">
        <v>59445</v>
      </c>
      <c r="E31" s="16">
        <v>59500</v>
      </c>
      <c r="F31" s="24"/>
      <c r="G31" s="24"/>
    </row>
    <row r="32" spans="1:244" s="18" customFormat="1">
      <c r="A32" s="11" t="s">
        <v>49</v>
      </c>
      <c r="B32" s="23" t="s">
        <v>50</v>
      </c>
      <c r="C32" s="15">
        <f t="shared" ref="C32:E32" si="7">C33+C34</f>
        <v>116612</v>
      </c>
      <c r="D32" s="15">
        <f t="shared" si="7"/>
        <v>116612</v>
      </c>
      <c r="E32" s="15">
        <f t="shared" si="7"/>
        <v>116612</v>
      </c>
      <c r="F32" s="17"/>
      <c r="G32" s="1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</row>
    <row r="33" spans="1:244" s="18" customFormat="1" ht="31.5">
      <c r="A33" s="11" t="s">
        <v>51</v>
      </c>
      <c r="B33" s="23" t="s">
        <v>52</v>
      </c>
      <c r="C33" s="16">
        <v>100000</v>
      </c>
      <c r="D33" s="16">
        <v>100000</v>
      </c>
      <c r="E33" s="16">
        <v>100000</v>
      </c>
      <c r="F33" s="24"/>
      <c r="G33" s="24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</row>
    <row r="34" spans="1:244" s="18" customFormat="1" ht="31.5">
      <c r="A34" s="11" t="s">
        <v>53</v>
      </c>
      <c r="B34" s="23" t="s">
        <v>54</v>
      </c>
      <c r="C34" s="16">
        <v>16612</v>
      </c>
      <c r="D34" s="16">
        <v>16612</v>
      </c>
      <c r="E34" s="16">
        <v>16612</v>
      </c>
      <c r="F34" s="24"/>
      <c r="G34" s="24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</row>
    <row r="35" spans="1:244" s="18" customFormat="1">
      <c r="A35" s="13" t="s">
        <v>55</v>
      </c>
      <c r="B35" s="14" t="s">
        <v>56</v>
      </c>
      <c r="C35" s="15">
        <f t="shared" ref="C35" si="8">SUM(C36:C43)</f>
        <v>39429</v>
      </c>
      <c r="D35" s="15">
        <f t="shared" ref="D35" si="9">SUM(D36:D43)</f>
        <v>38636.699999999997</v>
      </c>
      <c r="E35" s="15">
        <f t="shared" ref="E35" si="10">SUM(E36:E43)</f>
        <v>38944.699999999997</v>
      </c>
      <c r="F35" s="17"/>
      <c r="G35" s="17"/>
    </row>
    <row r="36" spans="1:244" ht="47.25">
      <c r="A36" s="11" t="s">
        <v>57</v>
      </c>
      <c r="B36" s="23" t="s">
        <v>58</v>
      </c>
      <c r="C36" s="33">
        <v>19995</v>
      </c>
      <c r="D36" s="33">
        <v>19202.7</v>
      </c>
      <c r="E36" s="33">
        <v>19510.7</v>
      </c>
      <c r="F36" s="34"/>
      <c r="G36" s="34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</row>
    <row r="37" spans="1:244" ht="63">
      <c r="A37" s="11" t="s">
        <v>59</v>
      </c>
      <c r="B37" s="23" t="s">
        <v>60</v>
      </c>
      <c r="C37" s="16">
        <v>350</v>
      </c>
      <c r="D37" s="16">
        <v>350</v>
      </c>
      <c r="E37" s="16">
        <v>350</v>
      </c>
      <c r="F37" s="24"/>
      <c r="G37" s="24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</row>
    <row r="38" spans="1:244" ht="80.25" customHeight="1">
      <c r="A38" s="25" t="s">
        <v>61</v>
      </c>
      <c r="B38" s="23" t="s">
        <v>62</v>
      </c>
      <c r="C38" s="16">
        <v>0</v>
      </c>
      <c r="D38" s="16">
        <v>0</v>
      </c>
      <c r="E38" s="16">
        <v>0</v>
      </c>
      <c r="F38" s="24"/>
      <c r="G38" s="24"/>
    </row>
    <row r="39" spans="1:244" s="18" customFormat="1" ht="43.5" customHeight="1">
      <c r="A39" s="11" t="s">
        <v>63</v>
      </c>
      <c r="B39" s="23" t="s">
        <v>64</v>
      </c>
      <c r="C39" s="16">
        <v>17000</v>
      </c>
      <c r="D39" s="16">
        <v>17000</v>
      </c>
      <c r="E39" s="16">
        <v>17000</v>
      </c>
      <c r="F39" s="24"/>
      <c r="G39" s="24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</row>
    <row r="40" spans="1:244" s="18" customFormat="1" ht="31.5">
      <c r="A40" s="11" t="s">
        <v>65</v>
      </c>
      <c r="B40" s="23" t="s">
        <v>66</v>
      </c>
      <c r="C40" s="16">
        <v>730</v>
      </c>
      <c r="D40" s="16">
        <v>730</v>
      </c>
      <c r="E40" s="16">
        <v>730</v>
      </c>
      <c r="F40" s="24"/>
      <c r="G40" s="24"/>
    </row>
    <row r="41" spans="1:244" ht="63">
      <c r="A41" s="11" t="s">
        <v>67</v>
      </c>
      <c r="B41" s="23" t="s">
        <v>68</v>
      </c>
      <c r="C41" s="16">
        <v>1300</v>
      </c>
      <c r="D41" s="16">
        <v>1300</v>
      </c>
      <c r="E41" s="16">
        <v>1300</v>
      </c>
      <c r="F41" s="24"/>
      <c r="G41" s="24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  <c r="IB41" s="18"/>
      <c r="IC41" s="18"/>
      <c r="ID41" s="18"/>
      <c r="IE41" s="18"/>
      <c r="IF41" s="18"/>
      <c r="IG41" s="18"/>
      <c r="IH41" s="18"/>
      <c r="II41" s="18"/>
      <c r="IJ41" s="18"/>
    </row>
    <row r="42" spans="1:244" s="32" customFormat="1" ht="31.5">
      <c r="A42" s="11" t="s">
        <v>69</v>
      </c>
      <c r="B42" s="23" t="s">
        <v>70</v>
      </c>
      <c r="C42" s="16">
        <v>30</v>
      </c>
      <c r="D42" s="16">
        <v>30</v>
      </c>
      <c r="E42" s="16">
        <v>30</v>
      </c>
      <c r="F42" s="24"/>
      <c r="G42" s="24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</row>
    <row r="43" spans="1:244" s="32" customFormat="1" ht="78" customHeight="1">
      <c r="A43" s="11" t="s">
        <v>71</v>
      </c>
      <c r="B43" s="23" t="s">
        <v>72</v>
      </c>
      <c r="C43" s="16">
        <v>24</v>
      </c>
      <c r="D43" s="16">
        <v>24</v>
      </c>
      <c r="E43" s="16">
        <v>24</v>
      </c>
      <c r="F43" s="24"/>
      <c r="G43" s="24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</row>
    <row r="44" spans="1:244">
      <c r="A44" s="157" t="s">
        <v>73</v>
      </c>
      <c r="B44" s="157"/>
      <c r="C44" s="15">
        <f t="shared" ref="C44:E44" si="11">C9+C16+C21+C30+C35</f>
        <v>1573451.9</v>
      </c>
      <c r="D44" s="15">
        <f t="shared" si="11"/>
        <v>1599953.0999999999</v>
      </c>
      <c r="E44" s="15">
        <f t="shared" si="11"/>
        <v>1649810.8999999997</v>
      </c>
      <c r="F44" s="17"/>
      <c r="G44" s="17"/>
    </row>
    <row r="45" spans="1:244" ht="31.5">
      <c r="A45" s="13" t="s">
        <v>74</v>
      </c>
      <c r="B45" s="31" t="s">
        <v>75</v>
      </c>
      <c r="C45" s="15">
        <f t="shared" ref="C45" si="12">SUM(C46:C52)</f>
        <v>84490.599999999991</v>
      </c>
      <c r="D45" s="15">
        <f t="shared" ref="D45" si="13">SUM(D46:D52)</f>
        <v>84495.9</v>
      </c>
      <c r="E45" s="15">
        <f t="shared" ref="E45" si="14">SUM(E46:E52)</f>
        <v>84501.4</v>
      </c>
      <c r="F45" s="17"/>
      <c r="G45" s="17"/>
    </row>
    <row r="46" spans="1:244" s="32" customFormat="1" ht="63" customHeight="1">
      <c r="A46" s="35" t="s">
        <v>76</v>
      </c>
      <c r="B46" s="36" t="s">
        <v>77</v>
      </c>
      <c r="C46" s="16">
        <v>61000</v>
      </c>
      <c r="D46" s="16">
        <v>61000</v>
      </c>
      <c r="E46" s="16">
        <v>61000</v>
      </c>
      <c r="F46" s="24"/>
      <c r="G46" s="24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</row>
    <row r="47" spans="1:244" s="32" customFormat="1" ht="64.5" customHeight="1">
      <c r="A47" s="35" t="s">
        <v>78</v>
      </c>
      <c r="B47" s="36" t="s">
        <v>79</v>
      </c>
      <c r="C47" s="16">
        <v>6800</v>
      </c>
      <c r="D47" s="16">
        <v>6800</v>
      </c>
      <c r="E47" s="16">
        <v>6800</v>
      </c>
      <c r="F47" s="24"/>
      <c r="G47" s="24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</row>
    <row r="48" spans="1:244" s="32" customFormat="1" ht="63">
      <c r="A48" s="35" t="s">
        <v>80</v>
      </c>
      <c r="B48" s="36" t="s">
        <v>81</v>
      </c>
      <c r="C48" s="16">
        <v>70.7</v>
      </c>
      <c r="D48" s="16">
        <v>70.7</v>
      </c>
      <c r="E48" s="16">
        <v>70.7</v>
      </c>
      <c r="F48" s="24"/>
      <c r="G48" s="24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</row>
    <row r="49" spans="1:243" s="18" customFormat="1" ht="63">
      <c r="A49" s="35" t="s">
        <v>82</v>
      </c>
      <c r="B49" s="36" t="s">
        <v>81</v>
      </c>
      <c r="C49" s="16">
        <v>727</v>
      </c>
      <c r="D49" s="16">
        <v>727</v>
      </c>
      <c r="E49" s="16">
        <v>727</v>
      </c>
      <c r="F49" s="24"/>
      <c r="G49" s="24"/>
    </row>
    <row r="50" spans="1:243" s="18" customFormat="1" ht="31.5">
      <c r="A50" s="35" t="s">
        <v>83</v>
      </c>
      <c r="B50" s="37" t="s">
        <v>84</v>
      </c>
      <c r="C50" s="16">
        <v>11220</v>
      </c>
      <c r="D50" s="16">
        <v>11220</v>
      </c>
      <c r="E50" s="16">
        <v>11220</v>
      </c>
      <c r="F50" s="24"/>
      <c r="G50" s="24"/>
    </row>
    <row r="51" spans="1:243" s="18" customFormat="1" ht="47.25">
      <c r="A51" s="35" t="s">
        <v>85</v>
      </c>
      <c r="B51" s="36" t="s">
        <v>86</v>
      </c>
      <c r="C51" s="16">
        <v>205</v>
      </c>
      <c r="D51" s="16">
        <v>210.3</v>
      </c>
      <c r="E51" s="16">
        <v>215.8</v>
      </c>
      <c r="F51" s="24"/>
      <c r="G51" s="24"/>
    </row>
    <row r="52" spans="1:243" s="18" customFormat="1" ht="75" customHeight="1">
      <c r="A52" s="35" t="s">
        <v>87</v>
      </c>
      <c r="B52" s="23" t="s">
        <v>88</v>
      </c>
      <c r="C52" s="16">
        <v>4467.8999999999996</v>
      </c>
      <c r="D52" s="16">
        <v>4467.8999999999996</v>
      </c>
      <c r="E52" s="16">
        <v>4467.8999999999996</v>
      </c>
      <c r="F52" s="24"/>
      <c r="G52" s="24"/>
    </row>
    <row r="53" spans="1:243" s="18" customFormat="1">
      <c r="A53" s="13" t="s">
        <v>89</v>
      </c>
      <c r="B53" s="14" t="s">
        <v>90</v>
      </c>
      <c r="C53" s="15">
        <f t="shared" ref="C53:E53" si="15">SUM(C54:C57)</f>
        <v>4563.2</v>
      </c>
      <c r="D53" s="15">
        <f t="shared" si="15"/>
        <v>4745.7000000000007</v>
      </c>
      <c r="E53" s="15">
        <f t="shared" si="15"/>
        <v>4935.5</v>
      </c>
      <c r="F53" s="17"/>
      <c r="G53" s="17"/>
    </row>
    <row r="54" spans="1:243" s="18" customFormat="1" ht="31.5">
      <c r="A54" s="11" t="s">
        <v>91</v>
      </c>
      <c r="B54" s="23" t="s">
        <v>92</v>
      </c>
      <c r="C54" s="16">
        <v>395.5</v>
      </c>
      <c r="D54" s="16">
        <v>411.3</v>
      </c>
      <c r="E54" s="16">
        <v>427.8</v>
      </c>
      <c r="F54" s="24"/>
      <c r="G54" s="24"/>
    </row>
    <row r="55" spans="1:243" s="38" customFormat="1">
      <c r="A55" s="11" t="s">
        <v>93</v>
      </c>
      <c r="B55" s="23" t="s">
        <v>94</v>
      </c>
      <c r="C55" s="16">
        <v>3415.8</v>
      </c>
      <c r="D55" s="16">
        <v>3552.4</v>
      </c>
      <c r="E55" s="16">
        <v>3694.5</v>
      </c>
      <c r="F55" s="24"/>
      <c r="G55" s="24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</row>
    <row r="56" spans="1:243" s="38" customFormat="1">
      <c r="A56" s="11" t="s">
        <v>95</v>
      </c>
      <c r="B56" s="23" t="s">
        <v>96</v>
      </c>
      <c r="C56" s="16">
        <v>720.7</v>
      </c>
      <c r="D56" s="16">
        <v>749.5</v>
      </c>
      <c r="E56" s="16">
        <v>779.5</v>
      </c>
      <c r="F56" s="24"/>
      <c r="G56" s="24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</row>
    <row r="57" spans="1:243" s="38" customFormat="1">
      <c r="A57" s="11" t="s">
        <v>97</v>
      </c>
      <c r="B57" s="23" t="s">
        <v>98</v>
      </c>
      <c r="C57" s="16">
        <v>31.2</v>
      </c>
      <c r="D57" s="16">
        <v>32.5</v>
      </c>
      <c r="E57" s="16">
        <v>33.700000000000003</v>
      </c>
      <c r="F57" s="24"/>
      <c r="G57" s="24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</row>
    <row r="58" spans="1:243" s="38" customFormat="1" ht="31.5">
      <c r="A58" s="13" t="s">
        <v>99</v>
      </c>
      <c r="B58" s="14" t="s">
        <v>100</v>
      </c>
      <c r="C58" s="15">
        <f t="shared" ref="C58:E58" si="16">C59+C65</f>
        <v>24703.599999999999</v>
      </c>
      <c r="D58" s="15">
        <f t="shared" si="16"/>
        <v>24767.7</v>
      </c>
      <c r="E58" s="15">
        <f t="shared" si="16"/>
        <v>24839.7</v>
      </c>
      <c r="F58" s="17"/>
      <c r="G58" s="17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</row>
    <row r="59" spans="1:243" s="38" customFormat="1" ht="31.5">
      <c r="A59" s="11" t="s">
        <v>101</v>
      </c>
      <c r="B59" s="23" t="s">
        <v>102</v>
      </c>
      <c r="C59" s="15">
        <f t="shared" ref="C59:E59" si="17">C60+C61+C62+C64+C63</f>
        <v>22755.5</v>
      </c>
      <c r="D59" s="15">
        <f t="shared" si="17"/>
        <v>22755.5</v>
      </c>
      <c r="E59" s="15">
        <f t="shared" si="17"/>
        <v>22755.5</v>
      </c>
      <c r="F59" s="17"/>
      <c r="G59" s="17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</row>
    <row r="60" spans="1:243" s="38" customFormat="1" ht="31.5">
      <c r="A60" s="11" t="s">
        <v>103</v>
      </c>
      <c r="B60" s="23" t="s">
        <v>102</v>
      </c>
      <c r="C60" s="16">
        <v>3.9</v>
      </c>
      <c r="D60" s="16">
        <v>3.9</v>
      </c>
      <c r="E60" s="16">
        <v>3.9</v>
      </c>
      <c r="F60" s="24"/>
      <c r="G60" s="24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</row>
    <row r="61" spans="1:243" s="38" customFormat="1" ht="31.5">
      <c r="A61" s="11" t="s">
        <v>104</v>
      </c>
      <c r="B61" s="23" t="s">
        <v>102</v>
      </c>
      <c r="C61" s="16">
        <v>3300</v>
      </c>
      <c r="D61" s="16">
        <v>3300</v>
      </c>
      <c r="E61" s="16">
        <v>3300</v>
      </c>
      <c r="F61" s="24"/>
      <c r="G61" s="24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</row>
    <row r="62" spans="1:243" s="38" customFormat="1" ht="31.5">
      <c r="A62" s="11" t="s">
        <v>105</v>
      </c>
      <c r="B62" s="23" t="s">
        <v>102</v>
      </c>
      <c r="C62" s="16">
        <v>0</v>
      </c>
      <c r="D62" s="16">
        <v>0</v>
      </c>
      <c r="E62" s="16">
        <v>0</v>
      </c>
      <c r="F62" s="24"/>
      <c r="G62" s="24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</row>
    <row r="63" spans="1:243" s="38" customFormat="1" ht="63">
      <c r="A63" s="11" t="s">
        <v>106</v>
      </c>
      <c r="B63" s="23" t="s">
        <v>107</v>
      </c>
      <c r="C63" s="16">
        <v>18555.099999999999</v>
      </c>
      <c r="D63" s="16">
        <v>18555.099999999999</v>
      </c>
      <c r="E63" s="16">
        <v>18555.099999999999</v>
      </c>
      <c r="F63" s="24"/>
      <c r="G63" s="24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</row>
    <row r="64" spans="1:243" s="38" customFormat="1" ht="31.5">
      <c r="A64" s="11" t="s">
        <v>108</v>
      </c>
      <c r="B64" s="23" t="s">
        <v>102</v>
      </c>
      <c r="C64" s="16">
        <v>896.5</v>
      </c>
      <c r="D64" s="16">
        <v>896.5</v>
      </c>
      <c r="E64" s="16">
        <v>896.5</v>
      </c>
      <c r="F64" s="24"/>
      <c r="G64" s="24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</row>
    <row r="65" spans="1:243" s="38" customFormat="1">
      <c r="A65" s="11" t="s">
        <v>109</v>
      </c>
      <c r="B65" s="23" t="s">
        <v>110</v>
      </c>
      <c r="C65" s="15">
        <f t="shared" ref="C65:E65" si="18">C66+C68</f>
        <v>1948.1</v>
      </c>
      <c r="D65" s="15">
        <f t="shared" si="18"/>
        <v>2012.2</v>
      </c>
      <c r="E65" s="15">
        <f t="shared" si="18"/>
        <v>2084.1999999999998</v>
      </c>
      <c r="F65" s="17"/>
      <c r="G65" s="17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</row>
    <row r="66" spans="1:243" s="38" customFormat="1" ht="31.5">
      <c r="A66" s="11" t="s">
        <v>111</v>
      </c>
      <c r="B66" s="23" t="s">
        <v>112</v>
      </c>
      <c r="C66" s="15">
        <f t="shared" ref="C66:E66" si="19">C67</f>
        <v>1738.1</v>
      </c>
      <c r="D66" s="15">
        <f t="shared" si="19"/>
        <v>1802.2</v>
      </c>
      <c r="E66" s="15">
        <f t="shared" si="19"/>
        <v>1874.2</v>
      </c>
      <c r="F66" s="17"/>
      <c r="G66" s="17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</row>
    <row r="67" spans="1:243" ht="31.5">
      <c r="A67" s="11" t="s">
        <v>113</v>
      </c>
      <c r="B67" s="23" t="s">
        <v>112</v>
      </c>
      <c r="C67" s="16">
        <v>1738.1</v>
      </c>
      <c r="D67" s="16">
        <v>1802.2</v>
      </c>
      <c r="E67" s="16">
        <v>1874.2</v>
      </c>
      <c r="F67" s="24"/>
      <c r="G67" s="24"/>
    </row>
    <row r="68" spans="1:243">
      <c r="A68" s="11" t="s">
        <v>114</v>
      </c>
      <c r="B68" s="23" t="s">
        <v>110</v>
      </c>
      <c r="C68" s="15">
        <f t="shared" ref="C68:E68" si="20">C69</f>
        <v>210</v>
      </c>
      <c r="D68" s="15">
        <f t="shared" si="20"/>
        <v>210</v>
      </c>
      <c r="E68" s="15">
        <f t="shared" si="20"/>
        <v>210</v>
      </c>
      <c r="F68" s="17"/>
      <c r="G68" s="17"/>
    </row>
    <row r="69" spans="1:243">
      <c r="A69" s="11" t="s">
        <v>115</v>
      </c>
      <c r="B69" s="23" t="s">
        <v>110</v>
      </c>
      <c r="C69" s="16">
        <v>210</v>
      </c>
      <c r="D69" s="16">
        <v>210</v>
      </c>
      <c r="E69" s="16">
        <v>210</v>
      </c>
      <c r="F69" s="24"/>
      <c r="G69" s="24"/>
    </row>
    <row r="70" spans="1:243">
      <c r="A70" s="11" t="s">
        <v>116</v>
      </c>
      <c r="B70" s="23" t="s">
        <v>117</v>
      </c>
      <c r="C70" s="15">
        <f>SUM(C71:C76)</f>
        <v>32695.8</v>
      </c>
      <c r="D70" s="15">
        <f t="shared" ref="D70:E70" si="21">SUM(D71:D75)</f>
        <v>27786.3</v>
      </c>
      <c r="E70" s="15">
        <f t="shared" si="21"/>
        <v>27223.599999999999</v>
      </c>
      <c r="F70" s="17"/>
      <c r="G70" s="17"/>
    </row>
    <row r="71" spans="1:243" ht="77.25" customHeight="1">
      <c r="A71" s="25" t="s">
        <v>118</v>
      </c>
      <c r="B71" s="23" t="s">
        <v>119</v>
      </c>
      <c r="C71" s="16">
        <v>0</v>
      </c>
      <c r="D71" s="16">
        <v>0</v>
      </c>
      <c r="E71" s="16">
        <v>0</v>
      </c>
      <c r="F71" s="24"/>
      <c r="G71" s="24"/>
      <c r="I71" s="27"/>
      <c r="J71" s="27"/>
    </row>
    <row r="72" spans="1:243" ht="78.75" customHeight="1">
      <c r="A72" s="11" t="s">
        <v>120</v>
      </c>
      <c r="B72" s="23" t="s">
        <v>121</v>
      </c>
      <c r="C72" s="16">
        <v>3787.2</v>
      </c>
      <c r="D72" s="16">
        <v>5065.7</v>
      </c>
      <c r="E72" s="16">
        <v>4503</v>
      </c>
      <c r="F72" s="24"/>
      <c r="G72" s="24"/>
    </row>
    <row r="73" spans="1:243" ht="47.25">
      <c r="A73" s="35" t="s">
        <v>122</v>
      </c>
      <c r="B73" s="23" t="s">
        <v>123</v>
      </c>
      <c r="C73" s="16">
        <v>20300</v>
      </c>
      <c r="D73" s="16">
        <v>20300</v>
      </c>
      <c r="E73" s="16">
        <v>20300</v>
      </c>
      <c r="F73" s="24"/>
      <c r="G73" s="24"/>
    </row>
    <row r="74" spans="1:243" ht="47.25">
      <c r="A74" s="35" t="s">
        <v>124</v>
      </c>
      <c r="B74" s="23" t="s">
        <v>125</v>
      </c>
      <c r="C74" s="16">
        <v>1800</v>
      </c>
      <c r="D74" s="16">
        <v>1800</v>
      </c>
      <c r="E74" s="16">
        <v>1800</v>
      </c>
      <c r="F74" s="24"/>
      <c r="G74" s="24"/>
    </row>
    <row r="75" spans="1:243" ht="78.75">
      <c r="A75" s="35" t="s">
        <v>126</v>
      </c>
      <c r="B75" s="37" t="s">
        <v>127</v>
      </c>
      <c r="C75" s="16">
        <v>620.6</v>
      </c>
      <c r="D75" s="16">
        <v>620.6</v>
      </c>
      <c r="E75" s="16">
        <v>620.6</v>
      </c>
      <c r="F75" s="24"/>
      <c r="G75" s="24"/>
    </row>
    <row r="76" spans="1:243" ht="47.25">
      <c r="A76" s="35" t="s">
        <v>128</v>
      </c>
      <c r="B76" s="37" t="s">
        <v>129</v>
      </c>
      <c r="C76" s="16">
        <v>6188</v>
      </c>
      <c r="D76" s="16"/>
      <c r="E76" s="16"/>
      <c r="F76" s="24"/>
      <c r="G76" s="24"/>
    </row>
    <row r="77" spans="1:243">
      <c r="A77" s="13" t="s">
        <v>130</v>
      </c>
      <c r="B77" s="14" t="s">
        <v>131</v>
      </c>
      <c r="C77" s="39">
        <f t="shared" ref="C77:E77" si="22">SUM(C78:C86)</f>
        <v>4399.2</v>
      </c>
      <c r="D77" s="39">
        <f t="shared" si="22"/>
        <v>4429.3</v>
      </c>
      <c r="E77" s="39">
        <f t="shared" si="22"/>
        <v>5853.8</v>
      </c>
      <c r="F77" s="40"/>
      <c r="G77" s="40"/>
    </row>
    <row r="78" spans="1:243" ht="110.25">
      <c r="A78" s="35" t="s">
        <v>132</v>
      </c>
      <c r="B78" s="23" t="s">
        <v>133</v>
      </c>
      <c r="C78" s="41">
        <v>0</v>
      </c>
      <c r="D78" s="41">
        <v>0</v>
      </c>
      <c r="E78" s="41">
        <v>0</v>
      </c>
      <c r="F78" s="42"/>
      <c r="G78" s="42"/>
    </row>
    <row r="79" spans="1:243" ht="62.25" customHeight="1">
      <c r="A79" s="35" t="s">
        <v>134</v>
      </c>
      <c r="B79" s="23" t="s">
        <v>135</v>
      </c>
      <c r="C79" s="41">
        <v>20</v>
      </c>
      <c r="D79" s="41">
        <v>20</v>
      </c>
      <c r="E79" s="41">
        <v>20</v>
      </c>
      <c r="F79" s="42"/>
      <c r="G79" s="42"/>
    </row>
    <row r="80" spans="1:243" ht="62.25" customHeight="1">
      <c r="A80" s="35" t="s">
        <v>136</v>
      </c>
      <c r="B80" s="23" t="s">
        <v>135</v>
      </c>
      <c r="C80" s="41">
        <v>25</v>
      </c>
      <c r="D80" s="41">
        <v>25</v>
      </c>
      <c r="E80" s="41">
        <v>25</v>
      </c>
      <c r="F80" s="42"/>
      <c r="G80" s="42"/>
      <c r="I80" s="43"/>
    </row>
    <row r="81" spans="1:244" ht="76.5" customHeight="1">
      <c r="A81" s="35" t="s">
        <v>137</v>
      </c>
      <c r="B81" s="23" t="s">
        <v>138</v>
      </c>
      <c r="C81" s="41">
        <v>308</v>
      </c>
      <c r="D81" s="41">
        <v>308</v>
      </c>
      <c r="E81" s="41">
        <v>308</v>
      </c>
      <c r="F81" s="42"/>
      <c r="G81" s="42"/>
    </row>
    <row r="82" spans="1:244" ht="78" customHeight="1">
      <c r="A82" s="35" t="s">
        <v>139</v>
      </c>
      <c r="B82" s="23" t="s">
        <v>140</v>
      </c>
      <c r="C82" s="41">
        <v>20</v>
      </c>
      <c r="D82" s="41">
        <v>20</v>
      </c>
      <c r="E82" s="41">
        <v>20</v>
      </c>
      <c r="F82" s="42"/>
      <c r="G82" s="42"/>
    </row>
    <row r="83" spans="1:244" ht="31.5">
      <c r="A83" s="35" t="s">
        <v>141</v>
      </c>
      <c r="B83" s="23" t="s">
        <v>142</v>
      </c>
      <c r="C83" s="41">
        <v>0</v>
      </c>
      <c r="D83" s="41">
        <v>0</v>
      </c>
      <c r="E83" s="41">
        <v>0</v>
      </c>
      <c r="F83" s="42"/>
      <c r="G83" s="42"/>
    </row>
    <row r="84" spans="1:244" ht="63">
      <c r="A84" s="35" t="s">
        <v>143</v>
      </c>
      <c r="B84" s="23" t="s">
        <v>144</v>
      </c>
      <c r="C84" s="41">
        <v>2300</v>
      </c>
      <c r="D84" s="41">
        <v>2300</v>
      </c>
      <c r="E84" s="41">
        <v>3300</v>
      </c>
      <c r="F84" s="42"/>
      <c r="G84" s="42"/>
    </row>
    <row r="85" spans="1:244" ht="62.25" customHeight="1">
      <c r="A85" s="35" t="s">
        <v>145</v>
      </c>
      <c r="B85" s="23" t="s">
        <v>696</v>
      </c>
      <c r="C85" s="41">
        <v>1559.5</v>
      </c>
      <c r="D85" s="41">
        <v>1589.6</v>
      </c>
      <c r="E85" s="41">
        <v>2014.1</v>
      </c>
      <c r="F85" s="42"/>
      <c r="G85" s="42"/>
    </row>
    <row r="86" spans="1:244" ht="63">
      <c r="A86" s="35" t="s">
        <v>146</v>
      </c>
      <c r="B86" s="23" t="s">
        <v>147</v>
      </c>
      <c r="C86" s="41">
        <v>166.7</v>
      </c>
      <c r="D86" s="41">
        <v>166.7</v>
      </c>
      <c r="E86" s="41">
        <v>166.7</v>
      </c>
      <c r="F86" s="42"/>
      <c r="G86" s="42"/>
    </row>
    <row r="87" spans="1:244" s="45" customFormat="1">
      <c r="A87" s="13" t="s">
        <v>148</v>
      </c>
      <c r="B87" s="14" t="s">
        <v>149</v>
      </c>
      <c r="C87" s="15">
        <f t="shared" ref="C87:E87" si="23">C88+C89</f>
        <v>4525.3</v>
      </c>
      <c r="D87" s="15">
        <f t="shared" si="23"/>
        <v>4525.3</v>
      </c>
      <c r="E87" s="15">
        <f t="shared" si="23"/>
        <v>4525.3</v>
      </c>
      <c r="F87" s="17"/>
      <c r="G87" s="17"/>
      <c r="H87" s="18"/>
      <c r="I87" s="18"/>
      <c r="J87" s="18"/>
      <c r="K87" s="44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18"/>
      <c r="ES87" s="18"/>
      <c r="ET87" s="18"/>
      <c r="EU87" s="18"/>
      <c r="EV87" s="18"/>
      <c r="EW87" s="18"/>
      <c r="EX87" s="18"/>
      <c r="EY87" s="18"/>
      <c r="EZ87" s="18"/>
      <c r="FA87" s="18"/>
      <c r="FB87" s="18"/>
      <c r="FC87" s="18"/>
      <c r="FD87" s="18"/>
      <c r="FE87" s="18"/>
      <c r="FF87" s="18"/>
      <c r="FG87" s="18"/>
      <c r="FH87" s="18"/>
      <c r="FI87" s="18"/>
      <c r="FJ87" s="18"/>
      <c r="FK87" s="18"/>
      <c r="FL87" s="18"/>
      <c r="FM87" s="18"/>
      <c r="FN87" s="18"/>
      <c r="FO87" s="18"/>
      <c r="FP87" s="18"/>
      <c r="FQ87" s="18"/>
      <c r="FR87" s="18"/>
      <c r="FS87" s="18"/>
      <c r="FT87" s="18"/>
      <c r="FU87" s="18"/>
      <c r="FV87" s="18"/>
      <c r="FW87" s="18"/>
      <c r="FX87" s="18"/>
      <c r="FY87" s="18"/>
      <c r="FZ87" s="18"/>
      <c r="GA87" s="18"/>
      <c r="GB87" s="18"/>
      <c r="GC87" s="18"/>
      <c r="GD87" s="18"/>
      <c r="GE87" s="18"/>
      <c r="GF87" s="18"/>
      <c r="GG87" s="18"/>
      <c r="GH87" s="18"/>
      <c r="GI87" s="18"/>
      <c r="GJ87" s="18"/>
      <c r="GK87" s="18"/>
      <c r="GL87" s="18"/>
      <c r="GM87" s="18"/>
      <c r="GN87" s="18"/>
      <c r="GO87" s="18"/>
      <c r="GP87" s="18"/>
      <c r="GQ87" s="18"/>
      <c r="GR87" s="18"/>
      <c r="GS87" s="18"/>
      <c r="GT87" s="18"/>
      <c r="GU87" s="18"/>
      <c r="GV87" s="18"/>
      <c r="GW87" s="18"/>
      <c r="GX87" s="18"/>
      <c r="GY87" s="18"/>
      <c r="GZ87" s="18"/>
      <c r="HA87" s="18"/>
      <c r="HB87" s="18"/>
      <c r="HC87" s="18"/>
      <c r="HD87" s="18"/>
      <c r="HE87" s="18"/>
      <c r="HF87" s="18"/>
      <c r="HG87" s="18"/>
      <c r="HH87" s="18"/>
      <c r="HI87" s="18"/>
      <c r="HJ87" s="18"/>
      <c r="HK87" s="18"/>
      <c r="HL87" s="18"/>
      <c r="HM87" s="18"/>
      <c r="HN87" s="18"/>
      <c r="HO87" s="18"/>
      <c r="HP87" s="18"/>
      <c r="HQ87" s="18"/>
      <c r="HR87" s="18"/>
      <c r="HS87" s="18"/>
      <c r="HT87" s="18"/>
      <c r="HU87" s="18"/>
      <c r="HV87" s="18"/>
      <c r="HW87" s="18"/>
      <c r="HX87" s="18"/>
      <c r="HY87" s="18"/>
      <c r="HZ87" s="18"/>
      <c r="IA87" s="18"/>
      <c r="IB87" s="18"/>
      <c r="IC87" s="18"/>
      <c r="ID87" s="18"/>
      <c r="IE87" s="18"/>
      <c r="IF87" s="18"/>
      <c r="IG87" s="18"/>
      <c r="IH87" s="18"/>
      <c r="II87" s="18"/>
      <c r="IJ87" s="18"/>
    </row>
    <row r="88" spans="1:244" s="45" customFormat="1">
      <c r="A88" s="11" t="s">
        <v>150</v>
      </c>
      <c r="B88" s="23" t="s">
        <v>151</v>
      </c>
      <c r="C88" s="16">
        <v>4525.3</v>
      </c>
      <c r="D88" s="16">
        <v>4525.3</v>
      </c>
      <c r="E88" s="16">
        <v>4525.3</v>
      </c>
      <c r="F88" s="24"/>
      <c r="G88" s="24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18"/>
      <c r="FF88" s="18"/>
      <c r="FG88" s="18"/>
      <c r="FH88" s="18"/>
      <c r="FI88" s="18"/>
      <c r="FJ88" s="18"/>
      <c r="FK88" s="18"/>
      <c r="FL88" s="18"/>
      <c r="FM88" s="18"/>
      <c r="FN88" s="18"/>
      <c r="FO88" s="18"/>
      <c r="FP88" s="18"/>
      <c r="FQ88" s="18"/>
      <c r="FR88" s="18"/>
      <c r="FS88" s="18"/>
      <c r="FT88" s="18"/>
      <c r="FU88" s="18"/>
      <c r="FV88" s="18"/>
      <c r="FW88" s="18"/>
      <c r="FX88" s="18"/>
      <c r="FY88" s="18"/>
      <c r="FZ88" s="18"/>
      <c r="GA88" s="18"/>
      <c r="GB88" s="18"/>
      <c r="GC88" s="18"/>
      <c r="GD88" s="18"/>
      <c r="GE88" s="18"/>
      <c r="GF88" s="18"/>
      <c r="GG88" s="18"/>
      <c r="GH88" s="18"/>
      <c r="GI88" s="18"/>
      <c r="GJ88" s="18"/>
      <c r="GK88" s="18"/>
      <c r="GL88" s="18"/>
      <c r="GM88" s="18"/>
      <c r="GN88" s="18"/>
      <c r="GO88" s="18"/>
      <c r="GP88" s="18"/>
      <c r="GQ88" s="18"/>
      <c r="GR88" s="18"/>
      <c r="GS88" s="18"/>
      <c r="GT88" s="18"/>
      <c r="GU88" s="18"/>
      <c r="GV88" s="18"/>
      <c r="GW88" s="18"/>
      <c r="GX88" s="18"/>
      <c r="GY88" s="18"/>
      <c r="GZ88" s="18"/>
      <c r="HA88" s="18"/>
      <c r="HB88" s="18"/>
      <c r="HC88" s="18"/>
      <c r="HD88" s="18"/>
      <c r="HE88" s="18"/>
      <c r="HF88" s="18"/>
      <c r="HG88" s="18"/>
      <c r="HH88" s="18"/>
      <c r="HI88" s="18"/>
      <c r="HJ88" s="18"/>
      <c r="HK88" s="18"/>
      <c r="HL88" s="18"/>
      <c r="HM88" s="18"/>
      <c r="HN88" s="18"/>
      <c r="HO88" s="18"/>
      <c r="HP88" s="18"/>
      <c r="HQ88" s="18"/>
      <c r="HR88" s="18"/>
      <c r="HS88" s="18"/>
      <c r="HT88" s="18"/>
      <c r="HU88" s="18"/>
      <c r="HV88" s="18"/>
      <c r="HW88" s="18"/>
      <c r="HX88" s="18"/>
      <c r="HY88" s="18"/>
      <c r="HZ88" s="18"/>
      <c r="IA88" s="18"/>
      <c r="IB88" s="18"/>
      <c r="IC88" s="18"/>
      <c r="ID88" s="18"/>
      <c r="IE88" s="18"/>
      <c r="IF88" s="18"/>
      <c r="IG88" s="18"/>
      <c r="IH88" s="18"/>
      <c r="II88" s="18"/>
      <c r="IJ88" s="18"/>
    </row>
    <row r="89" spans="1:244" s="48" customFormat="1">
      <c r="A89" s="11" t="s">
        <v>152</v>
      </c>
      <c r="B89" s="23" t="s">
        <v>153</v>
      </c>
      <c r="C89" s="16">
        <v>0</v>
      </c>
      <c r="D89" s="16">
        <v>0</v>
      </c>
      <c r="E89" s="16">
        <v>0</v>
      </c>
      <c r="F89" s="24"/>
      <c r="G89" s="24"/>
      <c r="H89" s="46"/>
      <c r="I89" s="46"/>
      <c r="J89" s="46"/>
      <c r="K89" s="47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  <c r="DD89" s="46"/>
      <c r="DE89" s="46"/>
      <c r="DF89" s="46"/>
      <c r="DG89" s="46"/>
      <c r="DH89" s="46"/>
      <c r="DI89" s="46"/>
      <c r="DJ89" s="46"/>
      <c r="DK89" s="46"/>
      <c r="DL89" s="46"/>
      <c r="DM89" s="46"/>
      <c r="DN89" s="46"/>
      <c r="DO89" s="46"/>
      <c r="DP89" s="46"/>
      <c r="DQ89" s="46"/>
      <c r="DR89" s="46"/>
      <c r="DS89" s="46"/>
      <c r="DT89" s="46"/>
      <c r="DU89" s="46"/>
      <c r="DV89" s="46"/>
      <c r="DW89" s="46"/>
      <c r="DX89" s="46"/>
      <c r="DY89" s="46"/>
      <c r="DZ89" s="46"/>
      <c r="EA89" s="46"/>
      <c r="EB89" s="46"/>
      <c r="EC89" s="46"/>
      <c r="ED89" s="46"/>
      <c r="EE89" s="46"/>
      <c r="EF89" s="46"/>
      <c r="EG89" s="46"/>
      <c r="EH89" s="46"/>
      <c r="EI89" s="46"/>
      <c r="EJ89" s="46"/>
      <c r="EK89" s="46"/>
      <c r="EL89" s="46"/>
      <c r="EM89" s="46"/>
      <c r="EN89" s="46"/>
      <c r="EO89" s="46"/>
      <c r="EP89" s="46"/>
      <c r="EQ89" s="46"/>
      <c r="ER89" s="46"/>
      <c r="ES89" s="46"/>
      <c r="ET89" s="46"/>
      <c r="EU89" s="46"/>
      <c r="EV89" s="46"/>
      <c r="EW89" s="46"/>
      <c r="EX89" s="46"/>
      <c r="EY89" s="46"/>
      <c r="EZ89" s="46"/>
      <c r="FA89" s="46"/>
      <c r="FB89" s="46"/>
      <c r="FC89" s="46"/>
      <c r="FD89" s="46"/>
      <c r="FE89" s="46"/>
      <c r="FF89" s="46"/>
      <c r="FG89" s="46"/>
      <c r="FH89" s="46"/>
      <c r="FI89" s="46"/>
      <c r="FJ89" s="46"/>
      <c r="FK89" s="46"/>
      <c r="FL89" s="46"/>
      <c r="FM89" s="46"/>
      <c r="FN89" s="46"/>
      <c r="FO89" s="46"/>
      <c r="FP89" s="46"/>
      <c r="FQ89" s="46"/>
      <c r="FR89" s="46"/>
      <c r="FS89" s="46"/>
      <c r="FT89" s="46"/>
      <c r="FU89" s="46"/>
      <c r="FV89" s="46"/>
      <c r="FW89" s="46"/>
      <c r="FX89" s="46"/>
      <c r="FY89" s="46"/>
      <c r="FZ89" s="46"/>
      <c r="GA89" s="46"/>
      <c r="GB89" s="46"/>
      <c r="GC89" s="46"/>
      <c r="GD89" s="46"/>
      <c r="GE89" s="46"/>
      <c r="GF89" s="46"/>
      <c r="GG89" s="46"/>
      <c r="GH89" s="46"/>
      <c r="GI89" s="46"/>
      <c r="GJ89" s="46"/>
      <c r="GK89" s="46"/>
      <c r="GL89" s="46"/>
      <c r="GM89" s="46"/>
      <c r="GN89" s="46"/>
      <c r="GO89" s="46"/>
      <c r="GP89" s="46"/>
      <c r="GQ89" s="46"/>
      <c r="GR89" s="46"/>
      <c r="GS89" s="46"/>
      <c r="GT89" s="46"/>
      <c r="GU89" s="46"/>
      <c r="GV89" s="46"/>
      <c r="GW89" s="46"/>
      <c r="GX89" s="46"/>
      <c r="GY89" s="46"/>
      <c r="GZ89" s="46"/>
      <c r="HA89" s="46"/>
      <c r="HB89" s="46"/>
      <c r="HC89" s="46"/>
      <c r="HD89" s="46"/>
      <c r="HE89" s="46"/>
      <c r="HF89" s="46"/>
      <c r="HG89" s="46"/>
      <c r="HH89" s="46"/>
      <c r="HI89" s="46"/>
      <c r="HJ89" s="46"/>
      <c r="HK89" s="46"/>
      <c r="HL89" s="46"/>
      <c r="HM89" s="46"/>
      <c r="HN89" s="46"/>
      <c r="HO89" s="46"/>
      <c r="HP89" s="46"/>
      <c r="HQ89" s="46"/>
      <c r="HR89" s="46"/>
      <c r="HS89" s="46"/>
      <c r="HT89" s="46"/>
      <c r="HU89" s="46"/>
      <c r="HV89" s="46"/>
      <c r="HW89" s="46"/>
      <c r="HX89" s="46"/>
      <c r="HY89" s="46"/>
      <c r="HZ89" s="46"/>
      <c r="IA89" s="46"/>
      <c r="IB89" s="46"/>
      <c r="IC89" s="46"/>
      <c r="ID89" s="46"/>
      <c r="IE89" s="46"/>
      <c r="IF89" s="46"/>
      <c r="IG89" s="46"/>
      <c r="IH89" s="46"/>
      <c r="II89" s="46"/>
      <c r="IJ89" s="46"/>
    </row>
    <row r="90" spans="1:244" s="45" customFormat="1">
      <c r="A90" s="157" t="s">
        <v>154</v>
      </c>
      <c r="B90" s="157"/>
      <c r="C90" s="15">
        <f t="shared" ref="C90:E90" si="24">C87+C77+C70+C58+C53+C45</f>
        <v>155377.69999999998</v>
      </c>
      <c r="D90" s="15">
        <f t="shared" si="24"/>
        <v>150750.20000000001</v>
      </c>
      <c r="E90" s="15">
        <f t="shared" si="24"/>
        <v>151879.29999999999</v>
      </c>
      <c r="F90" s="17"/>
      <c r="G90" s="17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  <c r="EN90" s="18"/>
      <c r="EO90" s="18"/>
      <c r="EP90" s="18"/>
      <c r="EQ90" s="18"/>
      <c r="ER90" s="18"/>
      <c r="ES90" s="18"/>
      <c r="ET90" s="18"/>
      <c r="EU90" s="18"/>
      <c r="EV90" s="18"/>
      <c r="EW90" s="18"/>
      <c r="EX90" s="18"/>
      <c r="EY90" s="18"/>
      <c r="EZ90" s="18"/>
      <c r="FA90" s="18"/>
      <c r="FB90" s="18"/>
      <c r="FC90" s="18"/>
      <c r="FD90" s="18"/>
      <c r="FE90" s="18"/>
      <c r="FF90" s="18"/>
      <c r="FG90" s="18"/>
      <c r="FH90" s="18"/>
      <c r="FI90" s="18"/>
      <c r="FJ90" s="18"/>
      <c r="FK90" s="18"/>
      <c r="FL90" s="18"/>
      <c r="FM90" s="18"/>
      <c r="FN90" s="18"/>
      <c r="FO90" s="18"/>
      <c r="FP90" s="18"/>
      <c r="FQ90" s="18"/>
      <c r="FR90" s="18"/>
      <c r="FS90" s="18"/>
      <c r="FT90" s="18"/>
      <c r="FU90" s="18"/>
      <c r="FV90" s="18"/>
      <c r="FW90" s="18"/>
      <c r="FX90" s="18"/>
      <c r="FY90" s="18"/>
      <c r="FZ90" s="18"/>
      <c r="GA90" s="18"/>
      <c r="GB90" s="18"/>
      <c r="GC90" s="18"/>
      <c r="GD90" s="18"/>
      <c r="GE90" s="18"/>
      <c r="GF90" s="18"/>
      <c r="GG90" s="18"/>
      <c r="GH90" s="18"/>
      <c r="GI90" s="18"/>
      <c r="GJ90" s="18"/>
      <c r="GK90" s="18"/>
      <c r="GL90" s="18"/>
      <c r="GM90" s="18"/>
      <c r="GN90" s="18"/>
      <c r="GO90" s="18"/>
      <c r="GP90" s="18"/>
      <c r="GQ90" s="18"/>
      <c r="GR90" s="18"/>
      <c r="GS90" s="18"/>
      <c r="GT90" s="18"/>
      <c r="GU90" s="18"/>
      <c r="GV90" s="18"/>
      <c r="GW90" s="18"/>
      <c r="GX90" s="18"/>
      <c r="GY90" s="18"/>
      <c r="GZ90" s="18"/>
      <c r="HA90" s="18"/>
      <c r="HB90" s="18"/>
      <c r="HC90" s="18"/>
      <c r="HD90" s="18"/>
      <c r="HE90" s="18"/>
      <c r="HF90" s="18"/>
      <c r="HG90" s="18"/>
      <c r="HH90" s="18"/>
      <c r="HI90" s="18"/>
      <c r="HJ90" s="18"/>
      <c r="HK90" s="18"/>
      <c r="HL90" s="18"/>
      <c r="HM90" s="18"/>
      <c r="HN90" s="18"/>
      <c r="HO90" s="18"/>
      <c r="HP90" s="18"/>
      <c r="HQ90" s="18"/>
      <c r="HR90" s="18"/>
      <c r="HS90" s="18"/>
      <c r="HT90" s="18"/>
      <c r="HU90" s="18"/>
      <c r="HV90" s="18"/>
      <c r="HW90" s="18"/>
      <c r="HX90" s="18"/>
      <c r="HY90" s="18"/>
      <c r="HZ90" s="18"/>
      <c r="IA90" s="18"/>
      <c r="IB90" s="18"/>
      <c r="IC90" s="18"/>
      <c r="ID90" s="18"/>
      <c r="IE90" s="18"/>
      <c r="IF90" s="18"/>
      <c r="IG90" s="18"/>
      <c r="IH90" s="18"/>
      <c r="II90" s="18"/>
      <c r="IJ90" s="18"/>
    </row>
    <row r="91" spans="1:244" s="45" customFormat="1">
      <c r="A91" s="13" t="s">
        <v>155</v>
      </c>
      <c r="B91" s="135" t="s">
        <v>156</v>
      </c>
      <c r="C91" s="15">
        <f t="shared" ref="C91:E91" si="25">C90+C44</f>
        <v>1728829.5999999999</v>
      </c>
      <c r="D91" s="15">
        <f t="shared" si="25"/>
        <v>1750703.2999999998</v>
      </c>
      <c r="E91" s="15">
        <f t="shared" si="25"/>
        <v>1801690.1999999997</v>
      </c>
      <c r="F91" s="17"/>
      <c r="G91" s="17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18"/>
      <c r="EL91" s="18"/>
      <c r="EM91" s="18"/>
      <c r="EN91" s="18"/>
      <c r="EO91" s="18"/>
      <c r="EP91" s="18"/>
      <c r="EQ91" s="18"/>
      <c r="ER91" s="18"/>
      <c r="ES91" s="18"/>
      <c r="ET91" s="18"/>
      <c r="EU91" s="18"/>
      <c r="EV91" s="18"/>
      <c r="EW91" s="18"/>
      <c r="EX91" s="18"/>
      <c r="EY91" s="18"/>
      <c r="EZ91" s="18"/>
      <c r="FA91" s="18"/>
      <c r="FB91" s="18"/>
      <c r="FC91" s="18"/>
      <c r="FD91" s="18"/>
      <c r="FE91" s="18"/>
      <c r="FF91" s="18"/>
      <c r="FG91" s="18"/>
      <c r="FH91" s="18"/>
      <c r="FI91" s="18"/>
      <c r="FJ91" s="18"/>
      <c r="FK91" s="18"/>
      <c r="FL91" s="18"/>
      <c r="FM91" s="18"/>
      <c r="FN91" s="18"/>
      <c r="FO91" s="18"/>
      <c r="FP91" s="18"/>
      <c r="FQ91" s="18"/>
      <c r="FR91" s="18"/>
      <c r="FS91" s="18"/>
      <c r="FT91" s="18"/>
      <c r="FU91" s="18"/>
      <c r="FV91" s="18"/>
      <c r="FW91" s="18"/>
      <c r="FX91" s="18"/>
      <c r="FY91" s="18"/>
      <c r="FZ91" s="18"/>
      <c r="GA91" s="18"/>
      <c r="GB91" s="18"/>
      <c r="GC91" s="18"/>
      <c r="GD91" s="18"/>
      <c r="GE91" s="18"/>
      <c r="GF91" s="18"/>
      <c r="GG91" s="18"/>
      <c r="GH91" s="18"/>
      <c r="GI91" s="18"/>
      <c r="GJ91" s="18"/>
      <c r="GK91" s="18"/>
      <c r="GL91" s="18"/>
      <c r="GM91" s="18"/>
      <c r="GN91" s="18"/>
      <c r="GO91" s="18"/>
      <c r="GP91" s="18"/>
      <c r="GQ91" s="18"/>
      <c r="GR91" s="18"/>
      <c r="GS91" s="18"/>
      <c r="GT91" s="18"/>
      <c r="GU91" s="18"/>
      <c r="GV91" s="18"/>
      <c r="GW91" s="18"/>
      <c r="GX91" s="18"/>
      <c r="GY91" s="18"/>
      <c r="GZ91" s="18"/>
      <c r="HA91" s="18"/>
      <c r="HB91" s="18"/>
      <c r="HC91" s="18"/>
      <c r="HD91" s="18"/>
      <c r="HE91" s="18"/>
      <c r="HF91" s="18"/>
      <c r="HG91" s="18"/>
      <c r="HH91" s="18"/>
      <c r="HI91" s="18"/>
      <c r="HJ91" s="18"/>
      <c r="HK91" s="18"/>
      <c r="HL91" s="18"/>
      <c r="HM91" s="18"/>
      <c r="HN91" s="18"/>
      <c r="HO91" s="18"/>
      <c r="HP91" s="18"/>
      <c r="HQ91" s="18"/>
      <c r="HR91" s="18"/>
      <c r="HS91" s="18"/>
      <c r="HT91" s="18"/>
      <c r="HU91" s="18"/>
      <c r="HV91" s="18"/>
      <c r="HW91" s="18"/>
      <c r="HX91" s="18"/>
      <c r="HY91" s="18"/>
      <c r="HZ91" s="18"/>
      <c r="IA91" s="18"/>
      <c r="IB91" s="18"/>
      <c r="IC91" s="18"/>
      <c r="ID91" s="18"/>
      <c r="IE91" s="18"/>
      <c r="IF91" s="18"/>
      <c r="IG91" s="18"/>
      <c r="IH91" s="18"/>
      <c r="II91" s="18"/>
      <c r="IJ91" s="18"/>
    </row>
    <row r="92" spans="1:244" s="45" customFormat="1" ht="31.5">
      <c r="A92" s="13" t="s">
        <v>157</v>
      </c>
      <c r="B92" s="135" t="s">
        <v>158</v>
      </c>
      <c r="C92" s="15">
        <f>C93+C97+C146+C188</f>
        <v>3564577.7999999993</v>
      </c>
      <c r="D92" s="15">
        <f>D93+D97+D146+D188</f>
        <v>4174805.0999999992</v>
      </c>
      <c r="E92" s="15">
        <f>E93+E97+E146+E188</f>
        <v>3318406.4000000004</v>
      </c>
      <c r="F92" s="17"/>
      <c r="G92" s="17"/>
      <c r="H92" s="18"/>
      <c r="I92" s="18"/>
      <c r="J92" s="44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  <c r="EU92" s="18"/>
      <c r="EV92" s="18"/>
      <c r="EW92" s="18"/>
      <c r="EX92" s="18"/>
      <c r="EY92" s="18"/>
      <c r="EZ92" s="18"/>
      <c r="FA92" s="18"/>
      <c r="FB92" s="18"/>
      <c r="FC92" s="18"/>
      <c r="FD92" s="18"/>
      <c r="FE92" s="18"/>
      <c r="FF92" s="18"/>
      <c r="FG92" s="18"/>
      <c r="FH92" s="18"/>
      <c r="FI92" s="18"/>
      <c r="FJ92" s="18"/>
      <c r="FK92" s="18"/>
      <c r="FL92" s="18"/>
      <c r="FM92" s="18"/>
      <c r="FN92" s="18"/>
      <c r="FO92" s="18"/>
      <c r="FP92" s="18"/>
      <c r="FQ92" s="18"/>
      <c r="FR92" s="18"/>
      <c r="FS92" s="18"/>
      <c r="FT92" s="18"/>
      <c r="FU92" s="18"/>
      <c r="FV92" s="18"/>
      <c r="FW92" s="18"/>
      <c r="FX92" s="18"/>
      <c r="FY92" s="18"/>
      <c r="FZ92" s="18"/>
      <c r="GA92" s="18"/>
      <c r="GB92" s="18"/>
      <c r="GC92" s="18"/>
      <c r="GD92" s="18"/>
      <c r="GE92" s="18"/>
      <c r="GF92" s="18"/>
      <c r="GG92" s="18"/>
      <c r="GH92" s="18"/>
      <c r="GI92" s="18"/>
      <c r="GJ92" s="18"/>
      <c r="GK92" s="18"/>
      <c r="GL92" s="18"/>
      <c r="GM92" s="18"/>
      <c r="GN92" s="18"/>
      <c r="GO92" s="18"/>
      <c r="GP92" s="18"/>
      <c r="GQ92" s="18"/>
      <c r="GR92" s="18"/>
      <c r="GS92" s="18"/>
      <c r="GT92" s="18"/>
      <c r="GU92" s="18"/>
      <c r="GV92" s="18"/>
      <c r="GW92" s="18"/>
      <c r="GX92" s="18"/>
      <c r="GY92" s="18"/>
      <c r="GZ92" s="18"/>
      <c r="HA92" s="18"/>
      <c r="HB92" s="18"/>
      <c r="HC92" s="18"/>
      <c r="HD92" s="18"/>
      <c r="HE92" s="18"/>
      <c r="HF92" s="18"/>
      <c r="HG92" s="18"/>
      <c r="HH92" s="18"/>
      <c r="HI92" s="18"/>
      <c r="HJ92" s="18"/>
      <c r="HK92" s="18"/>
      <c r="HL92" s="18"/>
      <c r="HM92" s="18"/>
      <c r="HN92" s="18"/>
      <c r="HO92" s="18"/>
      <c r="HP92" s="18"/>
      <c r="HQ92" s="18"/>
      <c r="HR92" s="18"/>
      <c r="HS92" s="18"/>
      <c r="HT92" s="18"/>
      <c r="HU92" s="18"/>
      <c r="HV92" s="18"/>
      <c r="HW92" s="18"/>
      <c r="HX92" s="18"/>
      <c r="HY92" s="18"/>
      <c r="HZ92" s="18"/>
      <c r="IA92" s="18"/>
      <c r="IB92" s="18"/>
      <c r="IC92" s="18"/>
      <c r="ID92" s="18"/>
      <c r="IE92" s="18"/>
      <c r="IF92" s="18"/>
      <c r="IG92" s="18"/>
      <c r="IH92" s="18"/>
      <c r="II92" s="18"/>
      <c r="IJ92" s="18"/>
    </row>
    <row r="93" spans="1:244" s="45" customFormat="1" ht="31.5">
      <c r="A93" s="13" t="s">
        <v>159</v>
      </c>
      <c r="B93" s="14" t="s">
        <v>160</v>
      </c>
      <c r="C93" s="15">
        <f>C94+C95+C96</f>
        <v>352441.2</v>
      </c>
      <c r="D93" s="15">
        <f t="shared" ref="D93" si="26">D94+D95+D96</f>
        <v>144127</v>
      </c>
      <c r="E93" s="15">
        <f>E94+E95+E96</f>
        <v>150728.4</v>
      </c>
      <c r="F93" s="17"/>
      <c r="G93" s="17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18"/>
      <c r="ED93" s="18"/>
      <c r="EE93" s="18"/>
      <c r="EF93" s="18"/>
      <c r="EG93" s="18"/>
      <c r="EH93" s="18"/>
      <c r="EI93" s="18"/>
      <c r="EJ93" s="18"/>
      <c r="EK93" s="18"/>
      <c r="EL93" s="18"/>
      <c r="EM93" s="18"/>
      <c r="EN93" s="18"/>
      <c r="EO93" s="18"/>
      <c r="EP93" s="18"/>
      <c r="EQ93" s="18"/>
      <c r="ER93" s="18"/>
      <c r="ES93" s="18"/>
      <c r="ET93" s="18"/>
      <c r="EU93" s="18"/>
      <c r="EV93" s="18"/>
      <c r="EW93" s="18"/>
      <c r="EX93" s="18"/>
      <c r="EY93" s="18"/>
      <c r="EZ93" s="18"/>
      <c r="FA93" s="18"/>
      <c r="FB93" s="18"/>
      <c r="FC93" s="18"/>
      <c r="FD93" s="18"/>
      <c r="FE93" s="18"/>
      <c r="FF93" s="18"/>
      <c r="FG93" s="18"/>
      <c r="FH93" s="18"/>
      <c r="FI93" s="18"/>
      <c r="FJ93" s="18"/>
      <c r="FK93" s="18"/>
      <c r="FL93" s="18"/>
      <c r="FM93" s="18"/>
      <c r="FN93" s="18"/>
      <c r="FO93" s="18"/>
      <c r="FP93" s="18"/>
      <c r="FQ93" s="18"/>
      <c r="FR93" s="18"/>
      <c r="FS93" s="18"/>
      <c r="FT93" s="18"/>
      <c r="FU93" s="18"/>
      <c r="FV93" s="18"/>
      <c r="FW93" s="18"/>
      <c r="FX93" s="18"/>
      <c r="FY93" s="18"/>
      <c r="FZ93" s="18"/>
      <c r="GA93" s="18"/>
      <c r="GB93" s="18"/>
      <c r="GC93" s="18"/>
      <c r="GD93" s="18"/>
      <c r="GE93" s="18"/>
      <c r="GF93" s="18"/>
      <c r="GG93" s="18"/>
      <c r="GH93" s="18"/>
      <c r="GI93" s="18"/>
      <c r="GJ93" s="18"/>
      <c r="GK93" s="18"/>
      <c r="GL93" s="18"/>
      <c r="GM93" s="18"/>
      <c r="GN93" s="18"/>
      <c r="GO93" s="18"/>
      <c r="GP93" s="18"/>
      <c r="GQ93" s="18"/>
      <c r="GR93" s="18"/>
      <c r="GS93" s="18"/>
      <c r="GT93" s="18"/>
      <c r="GU93" s="18"/>
      <c r="GV93" s="18"/>
      <c r="GW93" s="18"/>
      <c r="GX93" s="18"/>
      <c r="GY93" s="18"/>
      <c r="GZ93" s="18"/>
      <c r="HA93" s="18"/>
      <c r="HB93" s="18"/>
      <c r="HC93" s="18"/>
      <c r="HD93" s="18"/>
      <c r="HE93" s="18"/>
      <c r="HF93" s="18"/>
      <c r="HG93" s="18"/>
      <c r="HH93" s="18"/>
      <c r="HI93" s="18"/>
      <c r="HJ93" s="18"/>
      <c r="HK93" s="18"/>
      <c r="HL93" s="18"/>
      <c r="HM93" s="18"/>
      <c r="HN93" s="18"/>
      <c r="HO93" s="18"/>
      <c r="HP93" s="18"/>
      <c r="HQ93" s="18"/>
      <c r="HR93" s="18"/>
      <c r="HS93" s="18"/>
      <c r="HT93" s="18"/>
      <c r="HU93" s="18"/>
      <c r="HV93" s="18"/>
      <c r="HW93" s="18"/>
      <c r="HX93" s="18"/>
      <c r="HY93" s="18"/>
      <c r="HZ93" s="18"/>
      <c r="IA93" s="18"/>
      <c r="IB93" s="18"/>
      <c r="IC93" s="18"/>
      <c r="ID93" s="18"/>
      <c r="IE93" s="18"/>
      <c r="IF93" s="18"/>
      <c r="IG93" s="18"/>
      <c r="IH93" s="18"/>
      <c r="II93" s="18"/>
      <c r="IJ93" s="18"/>
    </row>
    <row r="94" spans="1:244" s="45" customFormat="1" ht="47.25">
      <c r="A94" s="11" t="s">
        <v>161</v>
      </c>
      <c r="B94" s="23" t="s">
        <v>162</v>
      </c>
      <c r="C94" s="16">
        <v>248026</v>
      </c>
      <c r="D94" s="16">
        <v>100657</v>
      </c>
      <c r="E94" s="16">
        <v>105306</v>
      </c>
      <c r="F94" s="24"/>
      <c r="G94" s="24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  <c r="ED94" s="18"/>
      <c r="EE94" s="18"/>
      <c r="EF94" s="18"/>
      <c r="EG94" s="18"/>
      <c r="EH94" s="18"/>
      <c r="EI94" s="18"/>
      <c r="EJ94" s="18"/>
      <c r="EK94" s="18"/>
      <c r="EL94" s="18"/>
      <c r="EM94" s="18"/>
      <c r="EN94" s="18"/>
      <c r="EO94" s="18"/>
      <c r="EP94" s="18"/>
      <c r="EQ94" s="18"/>
      <c r="ER94" s="18"/>
      <c r="ES94" s="18"/>
      <c r="ET94" s="18"/>
      <c r="EU94" s="18"/>
      <c r="EV94" s="18"/>
      <c r="EW94" s="18"/>
      <c r="EX94" s="18"/>
      <c r="EY94" s="18"/>
      <c r="EZ94" s="18"/>
      <c r="FA94" s="18"/>
      <c r="FB94" s="18"/>
      <c r="FC94" s="18"/>
      <c r="FD94" s="18"/>
      <c r="FE94" s="18"/>
      <c r="FF94" s="18"/>
      <c r="FG94" s="18"/>
      <c r="FH94" s="18"/>
      <c r="FI94" s="18"/>
      <c r="FJ94" s="18"/>
      <c r="FK94" s="18"/>
      <c r="FL94" s="18"/>
      <c r="FM94" s="18"/>
      <c r="FN94" s="18"/>
      <c r="FO94" s="18"/>
      <c r="FP94" s="18"/>
      <c r="FQ94" s="18"/>
      <c r="FR94" s="18"/>
      <c r="FS94" s="18"/>
      <c r="FT94" s="18"/>
      <c r="FU94" s="18"/>
      <c r="FV94" s="18"/>
      <c r="FW94" s="18"/>
      <c r="FX94" s="18"/>
      <c r="FY94" s="18"/>
      <c r="FZ94" s="18"/>
      <c r="GA94" s="18"/>
      <c r="GB94" s="18"/>
      <c r="GC94" s="18"/>
      <c r="GD94" s="18"/>
      <c r="GE94" s="18"/>
      <c r="GF94" s="18"/>
      <c r="GG94" s="18"/>
      <c r="GH94" s="18"/>
      <c r="GI94" s="18"/>
      <c r="GJ94" s="18"/>
      <c r="GK94" s="18"/>
      <c r="GL94" s="18"/>
      <c r="GM94" s="18"/>
      <c r="GN94" s="18"/>
      <c r="GO94" s="18"/>
      <c r="GP94" s="18"/>
      <c r="GQ94" s="18"/>
      <c r="GR94" s="18"/>
      <c r="GS94" s="18"/>
      <c r="GT94" s="18"/>
      <c r="GU94" s="18"/>
      <c r="GV94" s="18"/>
      <c r="GW94" s="18"/>
      <c r="GX94" s="18"/>
      <c r="GY94" s="18"/>
      <c r="GZ94" s="18"/>
      <c r="HA94" s="18"/>
      <c r="HB94" s="18"/>
      <c r="HC94" s="18"/>
      <c r="HD94" s="18"/>
      <c r="HE94" s="18"/>
      <c r="HF94" s="18"/>
      <c r="HG94" s="18"/>
      <c r="HH94" s="18"/>
      <c r="HI94" s="18"/>
      <c r="HJ94" s="18"/>
      <c r="HK94" s="18"/>
      <c r="HL94" s="18"/>
      <c r="HM94" s="18"/>
      <c r="HN94" s="18"/>
      <c r="HO94" s="18"/>
      <c r="HP94" s="18"/>
      <c r="HQ94" s="18"/>
      <c r="HR94" s="18"/>
      <c r="HS94" s="18"/>
      <c r="HT94" s="18"/>
      <c r="HU94" s="18"/>
      <c r="HV94" s="18"/>
      <c r="HW94" s="18"/>
      <c r="HX94" s="18"/>
      <c r="HY94" s="18"/>
      <c r="HZ94" s="18"/>
      <c r="IA94" s="18"/>
      <c r="IB94" s="18"/>
      <c r="IC94" s="18"/>
      <c r="ID94" s="18"/>
      <c r="IE94" s="18"/>
      <c r="IF94" s="18"/>
      <c r="IG94" s="18"/>
      <c r="IH94" s="18"/>
      <c r="II94" s="18"/>
      <c r="IJ94" s="18"/>
    </row>
    <row r="95" spans="1:244" s="45" customFormat="1" ht="31.5">
      <c r="A95" s="11" t="s">
        <v>163</v>
      </c>
      <c r="B95" s="23" t="s">
        <v>164</v>
      </c>
      <c r="C95" s="16">
        <v>7000</v>
      </c>
      <c r="D95" s="16">
        <v>0</v>
      </c>
      <c r="E95" s="16">
        <v>0</v>
      </c>
      <c r="F95" s="24"/>
      <c r="G95" s="24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  <c r="ED95" s="18"/>
      <c r="EE95" s="18"/>
      <c r="EF95" s="18"/>
      <c r="EG95" s="18"/>
      <c r="EH95" s="18"/>
      <c r="EI95" s="18"/>
      <c r="EJ95" s="18"/>
      <c r="EK95" s="18"/>
      <c r="EL95" s="18"/>
      <c r="EM95" s="18"/>
      <c r="EN95" s="18"/>
      <c r="EO95" s="18"/>
      <c r="EP95" s="18"/>
      <c r="EQ95" s="18"/>
      <c r="ER95" s="18"/>
      <c r="ES95" s="18"/>
      <c r="ET95" s="18"/>
      <c r="EU95" s="18"/>
      <c r="EV95" s="18"/>
      <c r="EW95" s="18"/>
      <c r="EX95" s="18"/>
      <c r="EY95" s="18"/>
      <c r="EZ95" s="18"/>
      <c r="FA95" s="18"/>
      <c r="FB95" s="18"/>
      <c r="FC95" s="18"/>
      <c r="FD95" s="18"/>
      <c r="FE95" s="18"/>
      <c r="FF95" s="18"/>
      <c r="FG95" s="18"/>
      <c r="FH95" s="18"/>
      <c r="FI95" s="18"/>
      <c r="FJ95" s="18"/>
      <c r="FK95" s="18"/>
      <c r="FL95" s="18"/>
      <c r="FM95" s="18"/>
      <c r="FN95" s="18"/>
      <c r="FO95" s="18"/>
      <c r="FP95" s="18"/>
      <c r="FQ95" s="18"/>
      <c r="FR95" s="18"/>
      <c r="FS95" s="18"/>
      <c r="FT95" s="18"/>
      <c r="FU95" s="18"/>
      <c r="FV95" s="18"/>
      <c r="FW95" s="18"/>
      <c r="FX95" s="18"/>
      <c r="FY95" s="18"/>
      <c r="FZ95" s="18"/>
      <c r="GA95" s="18"/>
      <c r="GB95" s="18"/>
      <c r="GC95" s="18"/>
      <c r="GD95" s="18"/>
      <c r="GE95" s="18"/>
      <c r="GF95" s="18"/>
      <c r="GG95" s="18"/>
      <c r="GH95" s="18"/>
      <c r="GI95" s="18"/>
      <c r="GJ95" s="18"/>
      <c r="GK95" s="18"/>
      <c r="GL95" s="18"/>
      <c r="GM95" s="18"/>
      <c r="GN95" s="18"/>
      <c r="GO95" s="18"/>
      <c r="GP95" s="18"/>
      <c r="GQ95" s="18"/>
      <c r="GR95" s="18"/>
      <c r="GS95" s="18"/>
      <c r="GT95" s="18"/>
      <c r="GU95" s="18"/>
      <c r="GV95" s="18"/>
      <c r="GW95" s="18"/>
      <c r="GX95" s="18"/>
      <c r="GY95" s="18"/>
      <c r="GZ95" s="18"/>
      <c r="HA95" s="18"/>
      <c r="HB95" s="18"/>
      <c r="HC95" s="18"/>
      <c r="HD95" s="18"/>
      <c r="HE95" s="18"/>
      <c r="HF95" s="18"/>
      <c r="HG95" s="18"/>
      <c r="HH95" s="18"/>
      <c r="HI95" s="18"/>
      <c r="HJ95" s="18"/>
      <c r="HK95" s="18"/>
      <c r="HL95" s="18"/>
      <c r="HM95" s="18"/>
      <c r="HN95" s="18"/>
      <c r="HO95" s="18"/>
      <c r="HP95" s="18"/>
      <c r="HQ95" s="18"/>
      <c r="HR95" s="18"/>
      <c r="HS95" s="18"/>
      <c r="HT95" s="18"/>
      <c r="HU95" s="18"/>
      <c r="HV95" s="18"/>
      <c r="HW95" s="18"/>
      <c r="HX95" s="18"/>
      <c r="HY95" s="18"/>
      <c r="HZ95" s="18"/>
      <c r="IA95" s="18"/>
      <c r="IB95" s="18"/>
      <c r="IC95" s="18"/>
      <c r="ID95" s="18"/>
      <c r="IE95" s="18"/>
      <c r="IF95" s="18"/>
      <c r="IG95" s="18"/>
      <c r="IH95" s="18"/>
      <c r="II95" s="18"/>
      <c r="IJ95" s="18"/>
    </row>
    <row r="96" spans="1:244" s="45" customFormat="1" ht="47.25">
      <c r="A96" s="11" t="s">
        <v>165</v>
      </c>
      <c r="B96" s="23" t="s">
        <v>166</v>
      </c>
      <c r="C96" s="16">
        <v>97415.2</v>
      </c>
      <c r="D96" s="16">
        <v>43470</v>
      </c>
      <c r="E96" s="16">
        <v>45422.400000000001</v>
      </c>
      <c r="F96" s="24"/>
      <c r="G96" s="24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  <c r="EN96" s="18"/>
      <c r="EO96" s="18"/>
      <c r="EP96" s="18"/>
      <c r="EQ96" s="18"/>
      <c r="ER96" s="18"/>
      <c r="ES96" s="18"/>
      <c r="ET96" s="18"/>
      <c r="EU96" s="18"/>
      <c r="EV96" s="18"/>
      <c r="EW96" s="18"/>
      <c r="EX96" s="18"/>
      <c r="EY96" s="18"/>
      <c r="EZ96" s="18"/>
      <c r="FA96" s="18"/>
      <c r="FB96" s="18"/>
      <c r="FC96" s="18"/>
      <c r="FD96" s="18"/>
      <c r="FE96" s="18"/>
      <c r="FF96" s="18"/>
      <c r="FG96" s="18"/>
      <c r="FH96" s="18"/>
      <c r="FI96" s="18"/>
      <c r="FJ96" s="18"/>
      <c r="FK96" s="18"/>
      <c r="FL96" s="18"/>
      <c r="FM96" s="18"/>
      <c r="FN96" s="18"/>
      <c r="FO96" s="18"/>
      <c r="FP96" s="18"/>
      <c r="FQ96" s="18"/>
      <c r="FR96" s="18"/>
      <c r="FS96" s="18"/>
      <c r="FT96" s="18"/>
      <c r="FU96" s="18"/>
      <c r="FV96" s="18"/>
      <c r="FW96" s="18"/>
      <c r="FX96" s="18"/>
      <c r="FY96" s="18"/>
      <c r="FZ96" s="18"/>
      <c r="GA96" s="18"/>
      <c r="GB96" s="18"/>
      <c r="GC96" s="18"/>
      <c r="GD96" s="18"/>
      <c r="GE96" s="18"/>
      <c r="GF96" s="18"/>
      <c r="GG96" s="18"/>
      <c r="GH96" s="18"/>
      <c r="GI96" s="18"/>
      <c r="GJ96" s="18"/>
      <c r="GK96" s="18"/>
      <c r="GL96" s="18"/>
      <c r="GM96" s="18"/>
      <c r="GN96" s="18"/>
      <c r="GO96" s="18"/>
      <c r="GP96" s="18"/>
      <c r="GQ96" s="18"/>
      <c r="GR96" s="18"/>
      <c r="GS96" s="18"/>
      <c r="GT96" s="18"/>
      <c r="GU96" s="18"/>
      <c r="GV96" s="18"/>
      <c r="GW96" s="18"/>
      <c r="GX96" s="18"/>
      <c r="GY96" s="18"/>
      <c r="GZ96" s="18"/>
      <c r="HA96" s="18"/>
      <c r="HB96" s="18"/>
      <c r="HC96" s="18"/>
      <c r="HD96" s="18"/>
      <c r="HE96" s="18"/>
      <c r="HF96" s="18"/>
      <c r="HG96" s="18"/>
      <c r="HH96" s="18"/>
      <c r="HI96" s="18"/>
      <c r="HJ96" s="18"/>
      <c r="HK96" s="18"/>
      <c r="HL96" s="18"/>
      <c r="HM96" s="18"/>
      <c r="HN96" s="18"/>
      <c r="HO96" s="18"/>
      <c r="HP96" s="18"/>
      <c r="HQ96" s="18"/>
      <c r="HR96" s="18"/>
      <c r="HS96" s="18"/>
      <c r="HT96" s="18"/>
      <c r="HU96" s="18"/>
      <c r="HV96" s="18"/>
      <c r="HW96" s="18"/>
      <c r="HX96" s="18"/>
      <c r="HY96" s="18"/>
      <c r="HZ96" s="18"/>
      <c r="IA96" s="18"/>
      <c r="IB96" s="18"/>
      <c r="IC96" s="18"/>
      <c r="ID96" s="18"/>
      <c r="IE96" s="18"/>
      <c r="IF96" s="18"/>
      <c r="IG96" s="18"/>
      <c r="IH96" s="18"/>
      <c r="II96" s="18"/>
      <c r="IJ96" s="18"/>
    </row>
    <row r="97" spans="1:244" s="45" customFormat="1" ht="31.5">
      <c r="A97" s="13" t="s">
        <v>167</v>
      </c>
      <c r="B97" s="14" t="s">
        <v>168</v>
      </c>
      <c r="C97" s="15">
        <f t="shared" ref="C97" si="27">SUM(C98:C145)</f>
        <v>477742.19999999995</v>
      </c>
      <c r="D97" s="15">
        <f t="shared" ref="D97" si="28">SUM(D98:D145)</f>
        <v>1279852.7000000002</v>
      </c>
      <c r="E97" s="15">
        <f t="shared" ref="E97" si="29">SUM(E98:E145)</f>
        <v>388055.6999999999</v>
      </c>
      <c r="F97" s="17"/>
      <c r="G97" s="17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  <c r="EA97" s="18"/>
      <c r="EB97" s="18"/>
      <c r="EC97" s="18"/>
      <c r="ED97" s="18"/>
      <c r="EE97" s="18"/>
      <c r="EF97" s="18"/>
      <c r="EG97" s="18"/>
      <c r="EH97" s="18"/>
      <c r="EI97" s="18"/>
      <c r="EJ97" s="18"/>
      <c r="EK97" s="18"/>
      <c r="EL97" s="18"/>
      <c r="EM97" s="18"/>
      <c r="EN97" s="18"/>
      <c r="EO97" s="18"/>
      <c r="EP97" s="18"/>
      <c r="EQ97" s="18"/>
      <c r="ER97" s="18"/>
      <c r="ES97" s="18"/>
      <c r="ET97" s="18"/>
      <c r="EU97" s="18"/>
      <c r="EV97" s="18"/>
      <c r="EW97" s="18"/>
      <c r="EX97" s="18"/>
      <c r="EY97" s="18"/>
      <c r="EZ97" s="18"/>
      <c r="FA97" s="18"/>
      <c r="FB97" s="18"/>
      <c r="FC97" s="18"/>
      <c r="FD97" s="18"/>
      <c r="FE97" s="18"/>
      <c r="FF97" s="18"/>
      <c r="FG97" s="18"/>
      <c r="FH97" s="18"/>
      <c r="FI97" s="18"/>
      <c r="FJ97" s="18"/>
      <c r="FK97" s="18"/>
      <c r="FL97" s="18"/>
      <c r="FM97" s="18"/>
      <c r="FN97" s="18"/>
      <c r="FO97" s="18"/>
      <c r="FP97" s="18"/>
      <c r="FQ97" s="18"/>
      <c r="FR97" s="18"/>
      <c r="FS97" s="18"/>
      <c r="FT97" s="18"/>
      <c r="FU97" s="18"/>
      <c r="FV97" s="18"/>
      <c r="FW97" s="18"/>
      <c r="FX97" s="18"/>
      <c r="FY97" s="18"/>
      <c r="FZ97" s="18"/>
      <c r="GA97" s="18"/>
      <c r="GB97" s="18"/>
      <c r="GC97" s="18"/>
      <c r="GD97" s="18"/>
      <c r="GE97" s="18"/>
      <c r="GF97" s="18"/>
      <c r="GG97" s="18"/>
      <c r="GH97" s="18"/>
      <c r="GI97" s="18"/>
      <c r="GJ97" s="18"/>
      <c r="GK97" s="18"/>
      <c r="GL97" s="18"/>
      <c r="GM97" s="18"/>
      <c r="GN97" s="18"/>
      <c r="GO97" s="18"/>
      <c r="GP97" s="18"/>
      <c r="GQ97" s="18"/>
      <c r="GR97" s="18"/>
      <c r="GS97" s="18"/>
      <c r="GT97" s="18"/>
      <c r="GU97" s="18"/>
      <c r="GV97" s="18"/>
      <c r="GW97" s="18"/>
      <c r="GX97" s="18"/>
      <c r="GY97" s="18"/>
      <c r="GZ97" s="18"/>
      <c r="HA97" s="18"/>
      <c r="HB97" s="18"/>
      <c r="HC97" s="18"/>
      <c r="HD97" s="18"/>
      <c r="HE97" s="18"/>
      <c r="HF97" s="18"/>
      <c r="HG97" s="18"/>
      <c r="HH97" s="18"/>
      <c r="HI97" s="18"/>
      <c r="HJ97" s="18"/>
      <c r="HK97" s="18"/>
      <c r="HL97" s="18"/>
      <c r="HM97" s="18"/>
      <c r="HN97" s="18"/>
      <c r="HO97" s="18"/>
      <c r="HP97" s="18"/>
      <c r="HQ97" s="18"/>
      <c r="HR97" s="18"/>
      <c r="HS97" s="18"/>
      <c r="HT97" s="18"/>
      <c r="HU97" s="18"/>
      <c r="HV97" s="18"/>
      <c r="HW97" s="18"/>
      <c r="HX97" s="18"/>
      <c r="HY97" s="18"/>
      <c r="HZ97" s="18"/>
      <c r="IA97" s="18"/>
      <c r="IB97" s="18"/>
      <c r="IC97" s="18"/>
      <c r="ID97" s="18"/>
      <c r="IE97" s="18"/>
      <c r="IF97" s="18"/>
      <c r="IG97" s="18"/>
      <c r="IH97" s="18"/>
      <c r="II97" s="18"/>
      <c r="IJ97" s="18"/>
    </row>
    <row r="98" spans="1:244" s="45" customFormat="1" ht="63">
      <c r="A98" s="11" t="s">
        <v>169</v>
      </c>
      <c r="B98" s="23" t="s">
        <v>170</v>
      </c>
      <c r="C98" s="16">
        <v>64167.8</v>
      </c>
      <c r="D98" s="16">
        <v>105764.5</v>
      </c>
      <c r="E98" s="16">
        <v>88170.7</v>
      </c>
      <c r="F98" s="24"/>
      <c r="G98" s="24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8"/>
      <c r="EK98" s="18"/>
      <c r="EL98" s="18"/>
      <c r="EM98" s="18"/>
      <c r="EN98" s="18"/>
      <c r="EO98" s="18"/>
      <c r="EP98" s="18"/>
      <c r="EQ98" s="18"/>
      <c r="ER98" s="18"/>
      <c r="ES98" s="18"/>
      <c r="ET98" s="18"/>
      <c r="EU98" s="18"/>
      <c r="EV98" s="18"/>
      <c r="EW98" s="18"/>
      <c r="EX98" s="18"/>
      <c r="EY98" s="18"/>
      <c r="EZ98" s="18"/>
      <c r="FA98" s="18"/>
      <c r="FB98" s="18"/>
      <c r="FC98" s="18"/>
      <c r="FD98" s="18"/>
      <c r="FE98" s="18"/>
      <c r="FF98" s="18"/>
      <c r="FG98" s="18"/>
      <c r="FH98" s="18"/>
      <c r="FI98" s="18"/>
      <c r="FJ98" s="18"/>
      <c r="FK98" s="18"/>
      <c r="FL98" s="18"/>
      <c r="FM98" s="18"/>
      <c r="FN98" s="18"/>
      <c r="FO98" s="18"/>
      <c r="FP98" s="18"/>
      <c r="FQ98" s="18"/>
      <c r="FR98" s="18"/>
      <c r="FS98" s="18"/>
      <c r="FT98" s="18"/>
      <c r="FU98" s="18"/>
      <c r="FV98" s="18"/>
      <c r="FW98" s="18"/>
      <c r="FX98" s="18"/>
      <c r="FY98" s="18"/>
      <c r="FZ98" s="18"/>
      <c r="GA98" s="18"/>
      <c r="GB98" s="18"/>
      <c r="GC98" s="18"/>
      <c r="GD98" s="18"/>
      <c r="GE98" s="18"/>
      <c r="GF98" s="18"/>
      <c r="GG98" s="18"/>
      <c r="GH98" s="18"/>
      <c r="GI98" s="18"/>
      <c r="GJ98" s="18"/>
      <c r="GK98" s="18"/>
      <c r="GL98" s="18"/>
      <c r="GM98" s="18"/>
      <c r="GN98" s="18"/>
      <c r="GO98" s="18"/>
      <c r="GP98" s="18"/>
      <c r="GQ98" s="18"/>
      <c r="GR98" s="18"/>
      <c r="GS98" s="18"/>
      <c r="GT98" s="18"/>
      <c r="GU98" s="18"/>
      <c r="GV98" s="18"/>
      <c r="GW98" s="18"/>
      <c r="GX98" s="18"/>
      <c r="GY98" s="18"/>
      <c r="GZ98" s="18"/>
      <c r="HA98" s="18"/>
      <c r="HB98" s="18"/>
      <c r="HC98" s="18"/>
      <c r="HD98" s="18"/>
      <c r="HE98" s="18"/>
      <c r="HF98" s="18"/>
      <c r="HG98" s="18"/>
      <c r="HH98" s="18"/>
      <c r="HI98" s="18"/>
      <c r="HJ98" s="18"/>
      <c r="HK98" s="18"/>
      <c r="HL98" s="18"/>
      <c r="HM98" s="18"/>
      <c r="HN98" s="18"/>
      <c r="HO98" s="18"/>
      <c r="HP98" s="18"/>
      <c r="HQ98" s="18"/>
      <c r="HR98" s="18"/>
      <c r="HS98" s="18"/>
      <c r="HT98" s="18"/>
      <c r="HU98" s="18"/>
      <c r="HV98" s="18"/>
      <c r="HW98" s="18"/>
      <c r="HX98" s="18"/>
      <c r="HY98" s="18"/>
      <c r="HZ98" s="18"/>
      <c r="IA98" s="18"/>
      <c r="IB98" s="18"/>
      <c r="IC98" s="18"/>
      <c r="ID98" s="18"/>
      <c r="IE98" s="18"/>
      <c r="IF98" s="18"/>
      <c r="IG98" s="18"/>
      <c r="IH98" s="18"/>
      <c r="II98" s="18"/>
      <c r="IJ98" s="18"/>
    </row>
    <row r="99" spans="1:244" s="45" customFormat="1" ht="96" customHeight="1">
      <c r="A99" s="49" t="s">
        <v>171</v>
      </c>
      <c r="B99" s="136" t="s">
        <v>172</v>
      </c>
      <c r="C99" s="16">
        <v>65486.5</v>
      </c>
      <c r="D99" s="16">
        <v>0</v>
      </c>
      <c r="E99" s="16">
        <v>0</v>
      </c>
      <c r="F99" s="24"/>
      <c r="G99" s="24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  <c r="ED99" s="18"/>
      <c r="EE99" s="18"/>
      <c r="EF99" s="18"/>
      <c r="EG99" s="18"/>
      <c r="EH99" s="18"/>
      <c r="EI99" s="18"/>
      <c r="EJ99" s="18"/>
      <c r="EK99" s="18"/>
      <c r="EL99" s="18"/>
      <c r="EM99" s="18"/>
      <c r="EN99" s="18"/>
      <c r="EO99" s="18"/>
      <c r="EP99" s="18"/>
      <c r="EQ99" s="18"/>
      <c r="ER99" s="18"/>
      <c r="ES99" s="18"/>
      <c r="ET99" s="18"/>
      <c r="EU99" s="18"/>
      <c r="EV99" s="18"/>
      <c r="EW99" s="18"/>
      <c r="EX99" s="18"/>
      <c r="EY99" s="18"/>
      <c r="EZ99" s="18"/>
      <c r="FA99" s="18"/>
      <c r="FB99" s="18"/>
      <c r="FC99" s="18"/>
      <c r="FD99" s="18"/>
      <c r="FE99" s="18"/>
      <c r="FF99" s="18"/>
      <c r="FG99" s="18"/>
      <c r="FH99" s="18"/>
      <c r="FI99" s="18"/>
      <c r="FJ99" s="18"/>
      <c r="FK99" s="18"/>
      <c r="FL99" s="18"/>
      <c r="FM99" s="18"/>
      <c r="FN99" s="18"/>
      <c r="FO99" s="18"/>
      <c r="FP99" s="18"/>
      <c r="FQ99" s="18"/>
      <c r="FR99" s="18"/>
      <c r="FS99" s="18"/>
      <c r="FT99" s="18"/>
      <c r="FU99" s="18"/>
      <c r="FV99" s="18"/>
      <c r="FW99" s="18"/>
      <c r="FX99" s="18"/>
      <c r="FY99" s="18"/>
      <c r="FZ99" s="18"/>
      <c r="GA99" s="18"/>
      <c r="GB99" s="18"/>
      <c r="GC99" s="18"/>
      <c r="GD99" s="18"/>
      <c r="GE99" s="18"/>
      <c r="GF99" s="18"/>
      <c r="GG99" s="18"/>
      <c r="GH99" s="18"/>
      <c r="GI99" s="18"/>
      <c r="GJ99" s="18"/>
      <c r="GK99" s="18"/>
      <c r="GL99" s="18"/>
      <c r="GM99" s="18"/>
      <c r="GN99" s="18"/>
      <c r="GO99" s="18"/>
      <c r="GP99" s="18"/>
      <c r="GQ99" s="18"/>
      <c r="GR99" s="18"/>
      <c r="GS99" s="18"/>
      <c r="GT99" s="18"/>
      <c r="GU99" s="18"/>
      <c r="GV99" s="18"/>
      <c r="GW99" s="18"/>
      <c r="GX99" s="18"/>
      <c r="GY99" s="18"/>
      <c r="GZ99" s="18"/>
      <c r="HA99" s="18"/>
      <c r="HB99" s="18"/>
      <c r="HC99" s="18"/>
      <c r="HD99" s="18"/>
      <c r="HE99" s="18"/>
      <c r="HF99" s="18"/>
      <c r="HG99" s="18"/>
      <c r="HH99" s="18"/>
      <c r="HI99" s="18"/>
      <c r="HJ99" s="18"/>
      <c r="HK99" s="18"/>
      <c r="HL99" s="18"/>
      <c r="HM99" s="18"/>
      <c r="HN99" s="18"/>
      <c r="HO99" s="18"/>
      <c r="HP99" s="18"/>
      <c r="HQ99" s="18"/>
      <c r="HR99" s="18"/>
      <c r="HS99" s="18"/>
      <c r="HT99" s="18"/>
      <c r="HU99" s="18"/>
      <c r="HV99" s="18"/>
      <c r="HW99" s="18"/>
      <c r="HX99" s="18"/>
      <c r="HY99" s="18"/>
      <c r="HZ99" s="18"/>
      <c r="IA99" s="18"/>
      <c r="IB99" s="18"/>
      <c r="IC99" s="18"/>
      <c r="ID99" s="18"/>
      <c r="IE99" s="18"/>
      <c r="IF99" s="18"/>
      <c r="IG99" s="18"/>
      <c r="IH99" s="18"/>
      <c r="II99" s="18"/>
      <c r="IJ99" s="18"/>
    </row>
    <row r="100" spans="1:244" s="45" customFormat="1" ht="78.75">
      <c r="A100" s="49" t="s">
        <v>173</v>
      </c>
      <c r="B100" s="136" t="s">
        <v>174</v>
      </c>
      <c r="C100" s="16">
        <v>16371.6</v>
      </c>
      <c r="D100" s="16">
        <v>0</v>
      </c>
      <c r="E100" s="16">
        <v>8652.5</v>
      </c>
      <c r="F100" s="24"/>
      <c r="G100" s="24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  <c r="ED100" s="18"/>
      <c r="EE100" s="18"/>
      <c r="EF100" s="18"/>
      <c r="EG100" s="18"/>
      <c r="EH100" s="18"/>
      <c r="EI100" s="18"/>
      <c r="EJ100" s="18"/>
      <c r="EK100" s="18"/>
      <c r="EL100" s="18"/>
      <c r="EM100" s="18"/>
      <c r="EN100" s="18"/>
      <c r="EO100" s="18"/>
      <c r="EP100" s="18"/>
      <c r="EQ100" s="18"/>
      <c r="ER100" s="18"/>
      <c r="ES100" s="18"/>
      <c r="ET100" s="18"/>
      <c r="EU100" s="18"/>
      <c r="EV100" s="18"/>
      <c r="EW100" s="18"/>
      <c r="EX100" s="18"/>
      <c r="EY100" s="18"/>
      <c r="EZ100" s="18"/>
      <c r="FA100" s="18"/>
      <c r="FB100" s="18"/>
      <c r="FC100" s="18"/>
      <c r="FD100" s="18"/>
      <c r="FE100" s="18"/>
      <c r="FF100" s="18"/>
      <c r="FG100" s="18"/>
      <c r="FH100" s="18"/>
      <c r="FI100" s="18"/>
      <c r="FJ100" s="18"/>
      <c r="FK100" s="18"/>
      <c r="FL100" s="18"/>
      <c r="FM100" s="18"/>
      <c r="FN100" s="18"/>
      <c r="FO100" s="18"/>
      <c r="FP100" s="18"/>
      <c r="FQ100" s="18"/>
      <c r="FR100" s="18"/>
      <c r="FS100" s="18"/>
      <c r="FT100" s="18"/>
      <c r="FU100" s="18"/>
      <c r="FV100" s="18"/>
      <c r="FW100" s="18"/>
      <c r="FX100" s="18"/>
      <c r="FY100" s="18"/>
      <c r="FZ100" s="18"/>
      <c r="GA100" s="18"/>
      <c r="GB100" s="18"/>
      <c r="GC100" s="18"/>
      <c r="GD100" s="18"/>
      <c r="GE100" s="18"/>
      <c r="GF100" s="18"/>
      <c r="GG100" s="18"/>
      <c r="GH100" s="18"/>
      <c r="GI100" s="18"/>
      <c r="GJ100" s="18"/>
      <c r="GK100" s="18"/>
      <c r="GL100" s="18"/>
      <c r="GM100" s="18"/>
      <c r="GN100" s="18"/>
      <c r="GO100" s="18"/>
      <c r="GP100" s="18"/>
      <c r="GQ100" s="18"/>
      <c r="GR100" s="18"/>
      <c r="GS100" s="18"/>
      <c r="GT100" s="18"/>
      <c r="GU100" s="18"/>
      <c r="GV100" s="18"/>
      <c r="GW100" s="18"/>
      <c r="GX100" s="18"/>
      <c r="GY100" s="18"/>
      <c r="GZ100" s="18"/>
      <c r="HA100" s="18"/>
      <c r="HB100" s="18"/>
      <c r="HC100" s="18"/>
      <c r="HD100" s="18"/>
      <c r="HE100" s="18"/>
      <c r="HF100" s="18"/>
      <c r="HG100" s="18"/>
      <c r="HH100" s="18"/>
      <c r="HI100" s="18"/>
      <c r="HJ100" s="18"/>
      <c r="HK100" s="18"/>
      <c r="HL100" s="18"/>
      <c r="HM100" s="18"/>
      <c r="HN100" s="18"/>
      <c r="HO100" s="18"/>
      <c r="HP100" s="18"/>
      <c r="HQ100" s="18"/>
      <c r="HR100" s="18"/>
      <c r="HS100" s="18"/>
      <c r="HT100" s="18"/>
      <c r="HU100" s="18"/>
      <c r="HV100" s="18"/>
      <c r="HW100" s="18"/>
      <c r="HX100" s="18"/>
      <c r="HY100" s="18"/>
      <c r="HZ100" s="18"/>
      <c r="IA100" s="18"/>
      <c r="IB100" s="18"/>
      <c r="IC100" s="18"/>
      <c r="ID100" s="18"/>
      <c r="IE100" s="18"/>
      <c r="IF100" s="18"/>
      <c r="IG100" s="18"/>
      <c r="IH100" s="18"/>
      <c r="II100" s="18"/>
      <c r="IJ100" s="18"/>
    </row>
    <row r="101" spans="1:244" s="45" customFormat="1" ht="63">
      <c r="A101" s="11" t="s">
        <v>175</v>
      </c>
      <c r="B101" s="23" t="s">
        <v>176</v>
      </c>
      <c r="C101" s="16">
        <v>6204</v>
      </c>
      <c r="D101" s="16">
        <v>6204</v>
      </c>
      <c r="E101" s="16">
        <v>6190.8</v>
      </c>
      <c r="F101" s="24"/>
      <c r="G101" s="24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8"/>
      <c r="EK101" s="18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18"/>
      <c r="EW101" s="18"/>
      <c r="EX101" s="18"/>
      <c r="EY101" s="18"/>
      <c r="EZ101" s="18"/>
      <c r="FA101" s="18"/>
      <c r="FB101" s="18"/>
      <c r="FC101" s="18"/>
      <c r="FD101" s="18"/>
      <c r="FE101" s="18"/>
      <c r="FF101" s="18"/>
      <c r="FG101" s="18"/>
      <c r="FH101" s="18"/>
      <c r="FI101" s="18"/>
      <c r="FJ101" s="18"/>
      <c r="FK101" s="18"/>
      <c r="FL101" s="18"/>
      <c r="FM101" s="18"/>
      <c r="FN101" s="18"/>
      <c r="FO101" s="18"/>
      <c r="FP101" s="18"/>
      <c r="FQ101" s="18"/>
      <c r="FR101" s="18"/>
      <c r="FS101" s="18"/>
      <c r="FT101" s="18"/>
      <c r="FU101" s="18"/>
      <c r="FV101" s="18"/>
      <c r="FW101" s="18"/>
      <c r="FX101" s="18"/>
      <c r="FY101" s="18"/>
      <c r="FZ101" s="18"/>
      <c r="GA101" s="18"/>
      <c r="GB101" s="18"/>
      <c r="GC101" s="18"/>
      <c r="GD101" s="18"/>
      <c r="GE101" s="18"/>
      <c r="GF101" s="18"/>
      <c r="GG101" s="18"/>
      <c r="GH101" s="18"/>
      <c r="GI101" s="18"/>
      <c r="GJ101" s="18"/>
      <c r="GK101" s="18"/>
      <c r="GL101" s="18"/>
      <c r="GM101" s="18"/>
      <c r="GN101" s="18"/>
      <c r="GO101" s="18"/>
      <c r="GP101" s="18"/>
      <c r="GQ101" s="18"/>
      <c r="GR101" s="18"/>
      <c r="GS101" s="18"/>
      <c r="GT101" s="18"/>
      <c r="GU101" s="18"/>
      <c r="GV101" s="18"/>
      <c r="GW101" s="18"/>
      <c r="GX101" s="18"/>
      <c r="GY101" s="18"/>
      <c r="GZ101" s="18"/>
      <c r="HA101" s="18"/>
      <c r="HB101" s="18"/>
      <c r="HC101" s="18"/>
      <c r="HD101" s="18"/>
      <c r="HE101" s="18"/>
      <c r="HF101" s="18"/>
      <c r="HG101" s="18"/>
      <c r="HH101" s="18"/>
      <c r="HI101" s="18"/>
      <c r="HJ101" s="18"/>
      <c r="HK101" s="18"/>
      <c r="HL101" s="18"/>
      <c r="HM101" s="18"/>
      <c r="HN101" s="18"/>
      <c r="HO101" s="18"/>
      <c r="HP101" s="18"/>
      <c r="HQ101" s="18"/>
      <c r="HR101" s="18"/>
      <c r="HS101" s="18"/>
      <c r="HT101" s="18"/>
      <c r="HU101" s="18"/>
      <c r="HV101" s="18"/>
      <c r="HW101" s="18"/>
      <c r="HX101" s="18"/>
      <c r="HY101" s="18"/>
      <c r="HZ101" s="18"/>
      <c r="IA101" s="18"/>
      <c r="IB101" s="18"/>
      <c r="IC101" s="18"/>
      <c r="ID101" s="18"/>
      <c r="IE101" s="18"/>
      <c r="IF101" s="18"/>
      <c r="IG101" s="18"/>
      <c r="IH101" s="18"/>
      <c r="II101" s="18"/>
      <c r="IJ101" s="18"/>
    </row>
    <row r="102" spans="1:244" s="45" customFormat="1" ht="47.25">
      <c r="A102" s="11" t="s">
        <v>177</v>
      </c>
      <c r="B102" s="23" t="s">
        <v>178</v>
      </c>
      <c r="C102" s="16">
        <v>6777.5</v>
      </c>
      <c r="D102" s="16">
        <v>40581.9</v>
      </c>
      <c r="E102" s="16">
        <v>30258.6</v>
      </c>
      <c r="F102" s="24"/>
      <c r="G102" s="24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18"/>
      <c r="EU102" s="18"/>
      <c r="EV102" s="18"/>
      <c r="EW102" s="18"/>
      <c r="EX102" s="18"/>
      <c r="EY102" s="18"/>
      <c r="EZ102" s="18"/>
      <c r="FA102" s="18"/>
      <c r="FB102" s="18"/>
      <c r="FC102" s="18"/>
      <c r="FD102" s="18"/>
      <c r="FE102" s="18"/>
      <c r="FF102" s="18"/>
      <c r="FG102" s="18"/>
      <c r="FH102" s="18"/>
      <c r="FI102" s="18"/>
      <c r="FJ102" s="18"/>
      <c r="FK102" s="18"/>
      <c r="FL102" s="18"/>
      <c r="FM102" s="18"/>
      <c r="FN102" s="18"/>
      <c r="FO102" s="18"/>
      <c r="FP102" s="18"/>
      <c r="FQ102" s="18"/>
      <c r="FR102" s="18"/>
      <c r="FS102" s="18"/>
      <c r="FT102" s="18"/>
      <c r="FU102" s="18"/>
      <c r="FV102" s="18"/>
      <c r="FW102" s="18"/>
      <c r="FX102" s="18"/>
      <c r="FY102" s="18"/>
      <c r="FZ102" s="18"/>
      <c r="GA102" s="18"/>
      <c r="GB102" s="18"/>
      <c r="GC102" s="18"/>
      <c r="GD102" s="18"/>
      <c r="GE102" s="18"/>
      <c r="GF102" s="18"/>
      <c r="GG102" s="18"/>
      <c r="GH102" s="18"/>
      <c r="GI102" s="18"/>
      <c r="GJ102" s="18"/>
      <c r="GK102" s="18"/>
      <c r="GL102" s="18"/>
      <c r="GM102" s="18"/>
      <c r="GN102" s="18"/>
      <c r="GO102" s="18"/>
      <c r="GP102" s="18"/>
      <c r="GQ102" s="18"/>
      <c r="GR102" s="18"/>
      <c r="GS102" s="18"/>
      <c r="GT102" s="18"/>
      <c r="GU102" s="18"/>
      <c r="GV102" s="18"/>
      <c r="GW102" s="18"/>
      <c r="GX102" s="18"/>
      <c r="GY102" s="18"/>
      <c r="GZ102" s="18"/>
      <c r="HA102" s="18"/>
      <c r="HB102" s="18"/>
      <c r="HC102" s="18"/>
      <c r="HD102" s="18"/>
      <c r="HE102" s="18"/>
      <c r="HF102" s="18"/>
      <c r="HG102" s="18"/>
      <c r="HH102" s="18"/>
      <c r="HI102" s="18"/>
      <c r="HJ102" s="18"/>
      <c r="HK102" s="18"/>
      <c r="HL102" s="18"/>
      <c r="HM102" s="18"/>
      <c r="HN102" s="18"/>
      <c r="HO102" s="18"/>
      <c r="HP102" s="18"/>
      <c r="HQ102" s="18"/>
      <c r="HR102" s="18"/>
      <c r="HS102" s="18"/>
      <c r="HT102" s="18"/>
      <c r="HU102" s="18"/>
      <c r="HV102" s="18"/>
      <c r="HW102" s="18"/>
      <c r="HX102" s="18"/>
      <c r="HY102" s="18"/>
      <c r="HZ102" s="18"/>
      <c r="IA102" s="18"/>
      <c r="IB102" s="18"/>
      <c r="IC102" s="18"/>
      <c r="ID102" s="18"/>
      <c r="IE102" s="18"/>
      <c r="IF102" s="18"/>
      <c r="IG102" s="18"/>
      <c r="IH102" s="18"/>
      <c r="II102" s="18"/>
      <c r="IJ102" s="18"/>
    </row>
    <row r="103" spans="1:244" ht="63">
      <c r="A103" s="51" t="s">
        <v>179</v>
      </c>
      <c r="B103" s="52" t="s">
        <v>180</v>
      </c>
      <c r="C103" s="16">
        <v>0</v>
      </c>
      <c r="D103" s="16">
        <v>6247.9</v>
      </c>
      <c r="E103" s="16">
        <v>0</v>
      </c>
      <c r="F103" s="24"/>
      <c r="G103" s="24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18"/>
      <c r="FZ103" s="18"/>
      <c r="GA103" s="18"/>
      <c r="GB103" s="18"/>
      <c r="GC103" s="18"/>
      <c r="GD103" s="18"/>
      <c r="GE103" s="18"/>
      <c r="GF103" s="18"/>
      <c r="GG103" s="18"/>
      <c r="GH103" s="18"/>
      <c r="GI103" s="18"/>
      <c r="GJ103" s="18"/>
      <c r="GK103" s="18"/>
      <c r="GL103" s="18"/>
      <c r="GM103" s="18"/>
      <c r="GN103" s="18"/>
      <c r="GO103" s="18"/>
      <c r="GP103" s="18"/>
      <c r="GQ103" s="18"/>
      <c r="GR103" s="18"/>
      <c r="GS103" s="18"/>
      <c r="GT103" s="18"/>
      <c r="GU103" s="18"/>
      <c r="GV103" s="18"/>
      <c r="GW103" s="18"/>
      <c r="GX103" s="18"/>
      <c r="GY103" s="18"/>
      <c r="GZ103" s="18"/>
      <c r="HA103" s="18"/>
      <c r="HB103" s="18"/>
      <c r="HC103" s="18"/>
      <c r="HD103" s="18"/>
      <c r="HE103" s="18"/>
      <c r="HF103" s="18"/>
      <c r="HG103" s="18"/>
      <c r="HH103" s="18"/>
      <c r="HI103" s="18"/>
      <c r="HJ103" s="18"/>
      <c r="HK103" s="18"/>
      <c r="HL103" s="18"/>
      <c r="HM103" s="18"/>
      <c r="HN103" s="18"/>
      <c r="HO103" s="18"/>
      <c r="HP103" s="18"/>
      <c r="HQ103" s="18"/>
      <c r="HR103" s="18"/>
      <c r="HS103" s="18"/>
      <c r="HT103" s="18"/>
      <c r="HU103" s="18"/>
      <c r="HV103" s="18"/>
      <c r="HW103" s="18"/>
      <c r="HX103" s="18"/>
      <c r="HY103" s="18"/>
      <c r="HZ103" s="18"/>
      <c r="IA103" s="18"/>
      <c r="IB103" s="18"/>
      <c r="IC103" s="18"/>
      <c r="ID103" s="18"/>
      <c r="IE103" s="18"/>
      <c r="IF103" s="18"/>
      <c r="IG103" s="18"/>
      <c r="IH103" s="18"/>
      <c r="II103" s="18"/>
      <c r="IJ103" s="18"/>
    </row>
    <row r="104" spans="1:244" ht="47.25">
      <c r="A104" s="51" t="s">
        <v>179</v>
      </c>
      <c r="B104" s="52" t="s">
        <v>181</v>
      </c>
      <c r="C104" s="16">
        <v>0</v>
      </c>
      <c r="D104" s="16">
        <v>0</v>
      </c>
      <c r="E104" s="16">
        <v>3000</v>
      </c>
      <c r="F104" s="24"/>
      <c r="G104" s="24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18"/>
      <c r="EY104" s="18"/>
      <c r="EZ104" s="18"/>
      <c r="FA104" s="18"/>
      <c r="FB104" s="18"/>
      <c r="FC104" s="18"/>
      <c r="FD104" s="18"/>
      <c r="FE104" s="18"/>
      <c r="FF104" s="18"/>
      <c r="FG104" s="18"/>
      <c r="FH104" s="18"/>
      <c r="FI104" s="18"/>
      <c r="FJ104" s="18"/>
      <c r="FK104" s="18"/>
      <c r="FL104" s="18"/>
      <c r="FM104" s="18"/>
      <c r="FN104" s="18"/>
      <c r="FO104" s="18"/>
      <c r="FP104" s="18"/>
      <c r="FQ104" s="18"/>
      <c r="FR104" s="18"/>
      <c r="FS104" s="18"/>
      <c r="FT104" s="18"/>
      <c r="FU104" s="18"/>
      <c r="FV104" s="18"/>
      <c r="FW104" s="18"/>
      <c r="FX104" s="18"/>
      <c r="FY104" s="18"/>
      <c r="FZ104" s="18"/>
      <c r="GA104" s="18"/>
      <c r="GB104" s="18"/>
      <c r="GC104" s="18"/>
      <c r="GD104" s="18"/>
      <c r="GE104" s="18"/>
      <c r="GF104" s="18"/>
      <c r="GG104" s="18"/>
      <c r="GH104" s="18"/>
      <c r="GI104" s="18"/>
      <c r="GJ104" s="18"/>
      <c r="GK104" s="18"/>
      <c r="GL104" s="18"/>
      <c r="GM104" s="18"/>
      <c r="GN104" s="18"/>
      <c r="GO104" s="18"/>
      <c r="GP104" s="18"/>
      <c r="GQ104" s="18"/>
      <c r="GR104" s="18"/>
      <c r="GS104" s="18"/>
      <c r="GT104" s="18"/>
      <c r="GU104" s="18"/>
      <c r="GV104" s="18"/>
      <c r="GW104" s="18"/>
      <c r="GX104" s="18"/>
      <c r="GY104" s="18"/>
      <c r="GZ104" s="18"/>
      <c r="HA104" s="18"/>
      <c r="HB104" s="18"/>
      <c r="HC104" s="18"/>
      <c r="HD104" s="18"/>
      <c r="HE104" s="18"/>
      <c r="HF104" s="18"/>
      <c r="HG104" s="18"/>
      <c r="HH104" s="18"/>
      <c r="HI104" s="18"/>
      <c r="HJ104" s="18"/>
      <c r="HK104" s="18"/>
      <c r="HL104" s="18"/>
      <c r="HM104" s="18"/>
      <c r="HN104" s="18"/>
      <c r="HO104" s="18"/>
      <c r="HP104" s="18"/>
      <c r="HQ104" s="18"/>
      <c r="HR104" s="18"/>
      <c r="HS104" s="18"/>
      <c r="HT104" s="18"/>
      <c r="HU104" s="18"/>
      <c r="HV104" s="18"/>
      <c r="HW104" s="18"/>
      <c r="HX104" s="18"/>
      <c r="HY104" s="18"/>
      <c r="HZ104" s="18"/>
      <c r="IA104" s="18"/>
      <c r="IB104" s="18"/>
      <c r="IC104" s="18"/>
      <c r="ID104" s="18"/>
      <c r="IE104" s="18"/>
      <c r="IF104" s="18"/>
      <c r="IG104" s="18"/>
      <c r="IH104" s="18"/>
      <c r="II104" s="18"/>
      <c r="IJ104" s="18"/>
    </row>
    <row r="105" spans="1:244" s="45" customFormat="1" ht="47.25">
      <c r="A105" s="11" t="s">
        <v>182</v>
      </c>
      <c r="B105" s="19" t="s">
        <v>183</v>
      </c>
      <c r="C105" s="16">
        <v>41666.699999999997</v>
      </c>
      <c r="D105" s="16">
        <v>0</v>
      </c>
      <c r="E105" s="16">
        <v>0</v>
      </c>
      <c r="F105" s="24"/>
      <c r="G105" s="24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18"/>
      <c r="FE105" s="18"/>
      <c r="FF105" s="18"/>
      <c r="FG105" s="18"/>
      <c r="FH105" s="18"/>
      <c r="FI105" s="18"/>
      <c r="FJ105" s="18"/>
      <c r="FK105" s="18"/>
      <c r="FL105" s="18"/>
      <c r="FM105" s="18"/>
      <c r="FN105" s="18"/>
      <c r="FO105" s="18"/>
      <c r="FP105" s="18"/>
      <c r="FQ105" s="18"/>
      <c r="FR105" s="18"/>
      <c r="FS105" s="18"/>
      <c r="FT105" s="18"/>
      <c r="FU105" s="18"/>
      <c r="FV105" s="18"/>
      <c r="FW105" s="18"/>
      <c r="FX105" s="18"/>
      <c r="FY105" s="18"/>
      <c r="FZ105" s="18"/>
      <c r="GA105" s="18"/>
      <c r="GB105" s="18"/>
      <c r="GC105" s="18"/>
      <c r="GD105" s="18"/>
      <c r="GE105" s="18"/>
      <c r="GF105" s="18"/>
      <c r="GG105" s="18"/>
      <c r="GH105" s="18"/>
      <c r="GI105" s="18"/>
      <c r="GJ105" s="18"/>
      <c r="GK105" s="18"/>
      <c r="GL105" s="18"/>
      <c r="GM105" s="18"/>
      <c r="GN105" s="18"/>
      <c r="GO105" s="18"/>
      <c r="GP105" s="18"/>
      <c r="GQ105" s="18"/>
      <c r="GR105" s="18"/>
      <c r="GS105" s="18"/>
      <c r="GT105" s="18"/>
      <c r="GU105" s="18"/>
      <c r="GV105" s="18"/>
      <c r="GW105" s="18"/>
      <c r="GX105" s="18"/>
      <c r="GY105" s="18"/>
      <c r="GZ105" s="18"/>
      <c r="HA105" s="18"/>
      <c r="HB105" s="18"/>
      <c r="HC105" s="18"/>
      <c r="HD105" s="18"/>
      <c r="HE105" s="18"/>
      <c r="HF105" s="18"/>
      <c r="HG105" s="18"/>
      <c r="HH105" s="18"/>
      <c r="HI105" s="18"/>
      <c r="HJ105" s="18"/>
      <c r="HK105" s="18"/>
      <c r="HL105" s="18"/>
      <c r="HM105" s="18"/>
      <c r="HN105" s="18"/>
      <c r="HO105" s="18"/>
      <c r="HP105" s="18"/>
      <c r="HQ105" s="18"/>
      <c r="HR105" s="18"/>
      <c r="HS105" s="18"/>
      <c r="HT105" s="18"/>
      <c r="HU105" s="18"/>
      <c r="HV105" s="18"/>
      <c r="HW105" s="18"/>
      <c r="HX105" s="18"/>
      <c r="HY105" s="18"/>
      <c r="HZ105" s="18"/>
      <c r="IA105" s="18"/>
      <c r="IB105" s="18"/>
      <c r="IC105" s="18"/>
      <c r="ID105" s="18"/>
      <c r="IE105" s="18"/>
      <c r="IF105" s="18"/>
      <c r="IG105" s="18"/>
      <c r="IH105" s="18"/>
      <c r="II105" s="18"/>
      <c r="IJ105" s="18"/>
    </row>
    <row r="106" spans="1:244" s="45" customFormat="1" ht="31.5">
      <c r="A106" s="11" t="s">
        <v>184</v>
      </c>
      <c r="B106" s="19" t="s">
        <v>185</v>
      </c>
      <c r="C106" s="16">
        <v>0</v>
      </c>
      <c r="D106" s="16">
        <v>0</v>
      </c>
      <c r="E106" s="16">
        <v>0</v>
      </c>
      <c r="F106" s="24"/>
      <c r="G106" s="24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  <c r="GH106" s="18"/>
      <c r="GI106" s="18"/>
      <c r="GJ106" s="18"/>
      <c r="GK106" s="18"/>
      <c r="GL106" s="18"/>
      <c r="GM106" s="18"/>
      <c r="GN106" s="18"/>
      <c r="GO106" s="18"/>
      <c r="GP106" s="18"/>
      <c r="GQ106" s="18"/>
      <c r="GR106" s="18"/>
      <c r="GS106" s="18"/>
      <c r="GT106" s="18"/>
      <c r="GU106" s="18"/>
      <c r="GV106" s="18"/>
      <c r="GW106" s="18"/>
      <c r="GX106" s="18"/>
      <c r="GY106" s="18"/>
      <c r="GZ106" s="18"/>
      <c r="HA106" s="18"/>
      <c r="HB106" s="18"/>
      <c r="HC106" s="18"/>
      <c r="HD106" s="18"/>
      <c r="HE106" s="18"/>
      <c r="HF106" s="18"/>
      <c r="HG106" s="18"/>
      <c r="HH106" s="18"/>
      <c r="HI106" s="18"/>
      <c r="HJ106" s="18"/>
      <c r="HK106" s="18"/>
      <c r="HL106" s="18"/>
      <c r="HM106" s="18"/>
      <c r="HN106" s="18"/>
      <c r="HO106" s="18"/>
      <c r="HP106" s="18"/>
      <c r="HQ106" s="18"/>
      <c r="HR106" s="18"/>
      <c r="HS106" s="18"/>
      <c r="HT106" s="18"/>
      <c r="HU106" s="18"/>
      <c r="HV106" s="18"/>
      <c r="HW106" s="18"/>
      <c r="HX106" s="18"/>
      <c r="HY106" s="18"/>
      <c r="HZ106" s="18"/>
      <c r="IA106" s="18"/>
      <c r="IB106" s="18"/>
      <c r="IC106" s="18"/>
      <c r="ID106" s="18"/>
      <c r="IE106" s="18"/>
      <c r="IF106" s="18"/>
      <c r="IG106" s="18"/>
      <c r="IH106" s="18"/>
      <c r="II106" s="18"/>
      <c r="IJ106" s="18"/>
    </row>
    <row r="107" spans="1:244" s="45" customFormat="1" ht="46.5" customHeight="1">
      <c r="A107" s="11" t="s">
        <v>184</v>
      </c>
      <c r="B107" s="37" t="s">
        <v>186</v>
      </c>
      <c r="C107" s="16">
        <v>3360.8</v>
      </c>
      <c r="D107" s="16">
        <v>0</v>
      </c>
      <c r="E107" s="16">
        <v>0</v>
      </c>
      <c r="F107" s="24"/>
      <c r="G107" s="24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  <c r="GH107" s="18"/>
      <c r="GI107" s="18"/>
      <c r="GJ107" s="18"/>
      <c r="GK107" s="18"/>
      <c r="GL107" s="18"/>
      <c r="GM107" s="18"/>
      <c r="GN107" s="18"/>
      <c r="GO107" s="18"/>
      <c r="GP107" s="18"/>
      <c r="GQ107" s="18"/>
      <c r="GR107" s="18"/>
      <c r="GS107" s="18"/>
      <c r="GT107" s="18"/>
      <c r="GU107" s="18"/>
      <c r="GV107" s="18"/>
      <c r="GW107" s="18"/>
      <c r="GX107" s="18"/>
      <c r="GY107" s="18"/>
      <c r="GZ107" s="18"/>
      <c r="HA107" s="18"/>
      <c r="HB107" s="18"/>
      <c r="HC107" s="18"/>
      <c r="HD107" s="18"/>
      <c r="HE107" s="18"/>
      <c r="HF107" s="18"/>
      <c r="HG107" s="18"/>
      <c r="HH107" s="18"/>
      <c r="HI107" s="18"/>
      <c r="HJ107" s="18"/>
      <c r="HK107" s="18"/>
      <c r="HL107" s="18"/>
      <c r="HM107" s="18"/>
      <c r="HN107" s="18"/>
      <c r="HO107" s="18"/>
      <c r="HP107" s="18"/>
      <c r="HQ107" s="18"/>
      <c r="HR107" s="18"/>
      <c r="HS107" s="18"/>
      <c r="HT107" s="18"/>
      <c r="HU107" s="18"/>
      <c r="HV107" s="18"/>
      <c r="HW107" s="18"/>
      <c r="HX107" s="18"/>
      <c r="HY107" s="18"/>
      <c r="HZ107" s="18"/>
      <c r="IA107" s="18"/>
      <c r="IB107" s="18"/>
      <c r="IC107" s="18"/>
      <c r="ID107" s="18"/>
      <c r="IE107" s="18"/>
      <c r="IF107" s="18"/>
      <c r="IG107" s="18"/>
      <c r="IH107" s="18"/>
      <c r="II107" s="18"/>
      <c r="IJ107" s="18"/>
    </row>
    <row r="108" spans="1:244" s="45" customFormat="1" ht="94.5" customHeight="1">
      <c r="A108" s="11" t="s">
        <v>187</v>
      </c>
      <c r="B108" s="19" t="s">
        <v>188</v>
      </c>
      <c r="C108" s="16">
        <v>690.1</v>
      </c>
      <c r="D108" s="16">
        <v>993.3</v>
      </c>
      <c r="E108" s="16">
        <v>988.5</v>
      </c>
      <c r="F108" s="24"/>
      <c r="G108" s="24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  <c r="GH108" s="18"/>
      <c r="GI108" s="18"/>
      <c r="GJ108" s="18"/>
      <c r="GK108" s="18"/>
      <c r="GL108" s="18"/>
      <c r="GM108" s="18"/>
      <c r="GN108" s="18"/>
      <c r="GO108" s="18"/>
      <c r="GP108" s="18"/>
      <c r="GQ108" s="18"/>
      <c r="GR108" s="18"/>
      <c r="GS108" s="18"/>
      <c r="GT108" s="18"/>
      <c r="GU108" s="18"/>
      <c r="GV108" s="18"/>
      <c r="GW108" s="18"/>
      <c r="GX108" s="18"/>
      <c r="GY108" s="18"/>
      <c r="GZ108" s="18"/>
      <c r="HA108" s="18"/>
      <c r="HB108" s="18"/>
      <c r="HC108" s="18"/>
      <c r="HD108" s="18"/>
      <c r="HE108" s="18"/>
      <c r="HF108" s="18"/>
      <c r="HG108" s="18"/>
      <c r="HH108" s="18"/>
      <c r="HI108" s="18"/>
      <c r="HJ108" s="18"/>
      <c r="HK108" s="18"/>
      <c r="HL108" s="18"/>
      <c r="HM108" s="18"/>
      <c r="HN108" s="18"/>
      <c r="HO108" s="18"/>
      <c r="HP108" s="18"/>
      <c r="HQ108" s="18"/>
      <c r="HR108" s="18"/>
      <c r="HS108" s="18"/>
      <c r="HT108" s="18"/>
      <c r="HU108" s="18"/>
      <c r="HV108" s="18"/>
      <c r="HW108" s="18"/>
      <c r="HX108" s="18"/>
      <c r="HY108" s="18"/>
      <c r="HZ108" s="18"/>
      <c r="IA108" s="18"/>
      <c r="IB108" s="18"/>
      <c r="IC108" s="18"/>
      <c r="ID108" s="18"/>
      <c r="IE108" s="18"/>
      <c r="IF108" s="18"/>
      <c r="IG108" s="18"/>
      <c r="IH108" s="18"/>
      <c r="II108" s="18"/>
      <c r="IJ108" s="18"/>
    </row>
    <row r="109" spans="1:244" s="45" customFormat="1" ht="48.75" customHeight="1">
      <c r="A109" s="53" t="s">
        <v>189</v>
      </c>
      <c r="B109" s="37" t="s">
        <v>190</v>
      </c>
      <c r="C109" s="16">
        <v>56545.599999999999</v>
      </c>
      <c r="D109" s="16">
        <v>63109.3</v>
      </c>
      <c r="E109" s="16">
        <v>66038.899999999994</v>
      </c>
      <c r="F109" s="24"/>
      <c r="G109" s="24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  <c r="GH109" s="18"/>
      <c r="GI109" s="18"/>
      <c r="GJ109" s="18"/>
      <c r="GK109" s="18"/>
      <c r="GL109" s="18"/>
      <c r="GM109" s="18"/>
      <c r="GN109" s="18"/>
      <c r="GO109" s="18"/>
      <c r="GP109" s="18"/>
      <c r="GQ109" s="18"/>
      <c r="GR109" s="18"/>
      <c r="GS109" s="18"/>
      <c r="GT109" s="18"/>
      <c r="GU109" s="18"/>
      <c r="GV109" s="18"/>
      <c r="GW109" s="18"/>
      <c r="GX109" s="18"/>
      <c r="GY109" s="18"/>
      <c r="GZ109" s="18"/>
      <c r="HA109" s="18"/>
      <c r="HB109" s="18"/>
      <c r="HC109" s="18"/>
      <c r="HD109" s="18"/>
      <c r="HE109" s="18"/>
      <c r="HF109" s="18"/>
      <c r="HG109" s="18"/>
      <c r="HH109" s="18"/>
      <c r="HI109" s="18"/>
      <c r="HJ109" s="18"/>
      <c r="HK109" s="18"/>
      <c r="HL109" s="18"/>
      <c r="HM109" s="18"/>
      <c r="HN109" s="18"/>
      <c r="HO109" s="18"/>
      <c r="HP109" s="18"/>
      <c r="HQ109" s="18"/>
      <c r="HR109" s="18"/>
      <c r="HS109" s="18"/>
      <c r="HT109" s="18"/>
      <c r="HU109" s="18"/>
      <c r="HV109" s="18"/>
      <c r="HW109" s="18"/>
      <c r="HX109" s="18"/>
      <c r="HY109" s="18"/>
      <c r="HZ109" s="18"/>
      <c r="IA109" s="18"/>
      <c r="IB109" s="18"/>
      <c r="IC109" s="18"/>
      <c r="ID109" s="18"/>
      <c r="IE109" s="18"/>
      <c r="IF109" s="18"/>
      <c r="IG109" s="18"/>
      <c r="IH109" s="18"/>
      <c r="II109" s="18"/>
      <c r="IJ109" s="18"/>
    </row>
    <row r="110" spans="1:244" s="45" customFormat="1" ht="50.25" customHeight="1">
      <c r="A110" s="53" t="s">
        <v>189</v>
      </c>
      <c r="B110" s="37" t="s">
        <v>190</v>
      </c>
      <c r="C110" s="16">
        <v>0</v>
      </c>
      <c r="D110" s="16">
        <v>4468.3</v>
      </c>
      <c r="E110" s="16">
        <v>0</v>
      </c>
      <c r="F110" s="24"/>
      <c r="G110" s="24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  <c r="GH110" s="18"/>
      <c r="GI110" s="18"/>
      <c r="GJ110" s="18"/>
      <c r="GK110" s="18"/>
      <c r="GL110" s="18"/>
      <c r="GM110" s="18"/>
      <c r="GN110" s="18"/>
      <c r="GO110" s="18"/>
      <c r="GP110" s="18"/>
      <c r="GQ110" s="18"/>
      <c r="GR110" s="18"/>
      <c r="GS110" s="18"/>
      <c r="GT110" s="18"/>
      <c r="GU110" s="18"/>
      <c r="GV110" s="18"/>
      <c r="GW110" s="18"/>
      <c r="GX110" s="18"/>
      <c r="GY110" s="18"/>
      <c r="GZ110" s="18"/>
      <c r="HA110" s="18"/>
      <c r="HB110" s="18"/>
      <c r="HC110" s="18"/>
      <c r="HD110" s="18"/>
      <c r="HE110" s="18"/>
      <c r="HF110" s="18"/>
      <c r="HG110" s="18"/>
      <c r="HH110" s="18"/>
      <c r="HI110" s="18"/>
      <c r="HJ110" s="18"/>
      <c r="HK110" s="18"/>
      <c r="HL110" s="18"/>
      <c r="HM110" s="18"/>
      <c r="HN110" s="18"/>
      <c r="HO110" s="18"/>
      <c r="HP110" s="18"/>
      <c r="HQ110" s="18"/>
      <c r="HR110" s="18"/>
      <c r="HS110" s="18"/>
      <c r="HT110" s="18"/>
      <c r="HU110" s="18"/>
      <c r="HV110" s="18"/>
      <c r="HW110" s="18"/>
      <c r="HX110" s="18"/>
      <c r="HY110" s="18"/>
      <c r="HZ110" s="18"/>
      <c r="IA110" s="18"/>
      <c r="IB110" s="18"/>
      <c r="IC110" s="18"/>
      <c r="ID110" s="18"/>
      <c r="IE110" s="18"/>
      <c r="IF110" s="18"/>
      <c r="IG110" s="18"/>
      <c r="IH110" s="18"/>
      <c r="II110" s="18"/>
      <c r="IJ110" s="18"/>
    </row>
    <row r="111" spans="1:244" s="45" customFormat="1" ht="31.5">
      <c r="A111" s="53" t="s">
        <v>191</v>
      </c>
      <c r="B111" s="37" t="s">
        <v>192</v>
      </c>
      <c r="C111" s="16">
        <v>0</v>
      </c>
      <c r="D111" s="16">
        <v>0</v>
      </c>
      <c r="E111" s="16">
        <v>0</v>
      </c>
      <c r="F111" s="24"/>
      <c r="G111" s="24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  <c r="GH111" s="18"/>
      <c r="GI111" s="18"/>
      <c r="GJ111" s="18"/>
      <c r="GK111" s="18"/>
      <c r="GL111" s="18"/>
      <c r="GM111" s="18"/>
      <c r="GN111" s="18"/>
      <c r="GO111" s="18"/>
      <c r="GP111" s="18"/>
      <c r="GQ111" s="18"/>
      <c r="GR111" s="18"/>
      <c r="GS111" s="18"/>
      <c r="GT111" s="18"/>
      <c r="GU111" s="18"/>
      <c r="GV111" s="18"/>
      <c r="GW111" s="18"/>
      <c r="GX111" s="18"/>
      <c r="GY111" s="18"/>
      <c r="GZ111" s="18"/>
      <c r="HA111" s="18"/>
      <c r="HB111" s="18"/>
      <c r="HC111" s="18"/>
      <c r="HD111" s="18"/>
      <c r="HE111" s="18"/>
      <c r="HF111" s="18"/>
      <c r="HG111" s="18"/>
      <c r="HH111" s="18"/>
      <c r="HI111" s="18"/>
      <c r="HJ111" s="18"/>
      <c r="HK111" s="18"/>
      <c r="HL111" s="18"/>
      <c r="HM111" s="18"/>
      <c r="HN111" s="18"/>
      <c r="HO111" s="18"/>
      <c r="HP111" s="18"/>
      <c r="HQ111" s="18"/>
      <c r="HR111" s="18"/>
      <c r="HS111" s="18"/>
      <c r="HT111" s="18"/>
      <c r="HU111" s="18"/>
      <c r="HV111" s="18"/>
      <c r="HW111" s="18"/>
      <c r="HX111" s="18"/>
      <c r="HY111" s="18"/>
      <c r="HZ111" s="18"/>
      <c r="IA111" s="18"/>
      <c r="IB111" s="18"/>
      <c r="IC111" s="18"/>
      <c r="ID111" s="18"/>
      <c r="IE111" s="18"/>
      <c r="IF111" s="18"/>
      <c r="IG111" s="18"/>
      <c r="IH111" s="18"/>
      <c r="II111" s="18"/>
      <c r="IJ111" s="18"/>
    </row>
    <row r="112" spans="1:244" s="45" customFormat="1" ht="48.75" customHeight="1">
      <c r="A112" s="11" t="s">
        <v>193</v>
      </c>
      <c r="B112" s="37" t="s">
        <v>194</v>
      </c>
      <c r="C112" s="16">
        <v>0</v>
      </c>
      <c r="D112" s="16">
        <v>859000</v>
      </c>
      <c r="E112" s="16">
        <v>0</v>
      </c>
      <c r="F112" s="24"/>
      <c r="G112" s="24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  <c r="GE112" s="18"/>
      <c r="GF112" s="18"/>
      <c r="GG112" s="18"/>
      <c r="GH112" s="18"/>
      <c r="GI112" s="18"/>
      <c r="GJ112" s="18"/>
      <c r="GK112" s="18"/>
      <c r="GL112" s="18"/>
      <c r="GM112" s="18"/>
      <c r="GN112" s="18"/>
      <c r="GO112" s="18"/>
      <c r="GP112" s="18"/>
      <c r="GQ112" s="18"/>
      <c r="GR112" s="18"/>
      <c r="GS112" s="18"/>
      <c r="GT112" s="18"/>
      <c r="GU112" s="18"/>
      <c r="GV112" s="18"/>
      <c r="GW112" s="18"/>
      <c r="GX112" s="18"/>
      <c r="GY112" s="18"/>
      <c r="GZ112" s="18"/>
      <c r="HA112" s="18"/>
      <c r="HB112" s="18"/>
      <c r="HC112" s="18"/>
      <c r="HD112" s="18"/>
      <c r="HE112" s="18"/>
      <c r="HF112" s="18"/>
      <c r="HG112" s="18"/>
      <c r="HH112" s="18"/>
      <c r="HI112" s="18"/>
      <c r="HJ112" s="18"/>
      <c r="HK112" s="18"/>
      <c r="HL112" s="18"/>
      <c r="HM112" s="18"/>
      <c r="HN112" s="18"/>
      <c r="HO112" s="18"/>
      <c r="HP112" s="18"/>
      <c r="HQ112" s="18"/>
      <c r="HR112" s="18"/>
      <c r="HS112" s="18"/>
      <c r="HT112" s="18"/>
      <c r="HU112" s="18"/>
      <c r="HV112" s="18"/>
      <c r="HW112" s="18"/>
      <c r="HX112" s="18"/>
      <c r="HY112" s="18"/>
      <c r="HZ112" s="18"/>
      <c r="IA112" s="18"/>
      <c r="IB112" s="18"/>
      <c r="IC112" s="18"/>
      <c r="ID112" s="18"/>
      <c r="IE112" s="18"/>
      <c r="IF112" s="18"/>
      <c r="IG112" s="18"/>
      <c r="IH112" s="18"/>
      <c r="II112" s="18"/>
      <c r="IJ112" s="18"/>
    </row>
    <row r="113" spans="1:244" s="45" customFormat="1" ht="47.25">
      <c r="A113" s="11" t="s">
        <v>193</v>
      </c>
      <c r="B113" s="19" t="s">
        <v>195</v>
      </c>
      <c r="C113" s="16">
        <v>43000</v>
      </c>
      <c r="D113" s="16">
        <v>47500</v>
      </c>
      <c r="E113" s="16">
        <v>43000</v>
      </c>
      <c r="F113" s="24"/>
      <c r="G113" s="24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  <c r="GH113" s="18"/>
      <c r="GI113" s="18"/>
      <c r="GJ113" s="18"/>
      <c r="GK113" s="18"/>
      <c r="GL113" s="18"/>
      <c r="GM113" s="18"/>
      <c r="GN113" s="18"/>
      <c r="GO113" s="18"/>
      <c r="GP113" s="18"/>
      <c r="GQ113" s="18"/>
      <c r="GR113" s="18"/>
      <c r="GS113" s="18"/>
      <c r="GT113" s="18"/>
      <c r="GU113" s="18"/>
      <c r="GV113" s="18"/>
      <c r="GW113" s="18"/>
      <c r="GX113" s="18"/>
      <c r="GY113" s="18"/>
      <c r="GZ113" s="18"/>
      <c r="HA113" s="18"/>
      <c r="HB113" s="18"/>
      <c r="HC113" s="18"/>
      <c r="HD113" s="18"/>
      <c r="HE113" s="18"/>
      <c r="HF113" s="18"/>
      <c r="HG113" s="18"/>
      <c r="HH113" s="18"/>
      <c r="HI113" s="18"/>
      <c r="HJ113" s="18"/>
      <c r="HK113" s="18"/>
      <c r="HL113" s="18"/>
      <c r="HM113" s="18"/>
      <c r="HN113" s="18"/>
      <c r="HO113" s="18"/>
      <c r="HP113" s="18"/>
      <c r="HQ113" s="18"/>
      <c r="HR113" s="18"/>
      <c r="HS113" s="18"/>
      <c r="HT113" s="18"/>
      <c r="HU113" s="18"/>
      <c r="HV113" s="18"/>
      <c r="HW113" s="18"/>
      <c r="HX113" s="18"/>
      <c r="HY113" s="18"/>
      <c r="HZ113" s="18"/>
      <c r="IA113" s="18"/>
      <c r="IB113" s="18"/>
      <c r="IC113" s="18"/>
      <c r="ID113" s="18"/>
      <c r="IE113" s="18"/>
      <c r="IF113" s="18"/>
      <c r="IG113" s="18"/>
      <c r="IH113" s="18"/>
      <c r="II113" s="18"/>
      <c r="IJ113" s="18"/>
    </row>
    <row r="114" spans="1:244" s="45" customFormat="1" ht="60" customHeight="1">
      <c r="A114" s="11" t="s">
        <v>193</v>
      </c>
      <c r="B114" s="19" t="s">
        <v>702</v>
      </c>
      <c r="C114" s="16">
        <v>0</v>
      </c>
      <c r="D114" s="16">
        <v>0</v>
      </c>
      <c r="E114" s="16">
        <v>0</v>
      </c>
      <c r="F114" s="24"/>
      <c r="G114" s="24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  <c r="GH114" s="18"/>
      <c r="GI114" s="18"/>
      <c r="GJ114" s="18"/>
      <c r="GK114" s="18"/>
      <c r="GL114" s="18"/>
      <c r="GM114" s="18"/>
      <c r="GN114" s="18"/>
      <c r="GO114" s="18"/>
      <c r="GP114" s="18"/>
      <c r="GQ114" s="18"/>
      <c r="GR114" s="18"/>
      <c r="GS114" s="18"/>
      <c r="GT114" s="18"/>
      <c r="GU114" s="18"/>
      <c r="GV114" s="18"/>
      <c r="GW114" s="18"/>
      <c r="GX114" s="18"/>
      <c r="GY114" s="18"/>
      <c r="GZ114" s="18"/>
      <c r="HA114" s="18"/>
      <c r="HB114" s="18"/>
      <c r="HC114" s="18"/>
      <c r="HD114" s="18"/>
      <c r="HE114" s="18"/>
      <c r="HF114" s="18"/>
      <c r="HG114" s="18"/>
      <c r="HH114" s="18"/>
      <c r="HI114" s="18"/>
      <c r="HJ114" s="18"/>
      <c r="HK114" s="18"/>
      <c r="HL114" s="18"/>
      <c r="HM114" s="18"/>
      <c r="HN114" s="18"/>
      <c r="HO114" s="18"/>
      <c r="HP114" s="18"/>
      <c r="HQ114" s="18"/>
      <c r="HR114" s="18"/>
      <c r="HS114" s="18"/>
      <c r="HT114" s="18"/>
      <c r="HU114" s="18"/>
      <c r="HV114" s="18"/>
      <c r="HW114" s="18"/>
      <c r="HX114" s="18"/>
      <c r="HY114" s="18"/>
      <c r="HZ114" s="18"/>
      <c r="IA114" s="18"/>
      <c r="IB114" s="18"/>
      <c r="IC114" s="18"/>
      <c r="ID114" s="18"/>
      <c r="IE114" s="18"/>
      <c r="IF114" s="18"/>
      <c r="IG114" s="18"/>
      <c r="IH114" s="18"/>
      <c r="II114" s="18"/>
      <c r="IJ114" s="18"/>
    </row>
    <row r="115" spans="1:244" s="45" customFormat="1" ht="60" customHeight="1">
      <c r="A115" s="53" t="s">
        <v>196</v>
      </c>
      <c r="B115" s="19" t="s">
        <v>197</v>
      </c>
      <c r="C115" s="16">
        <v>2200</v>
      </c>
      <c r="D115" s="16">
        <v>225</v>
      </c>
      <c r="E115" s="16">
        <v>225</v>
      </c>
      <c r="F115" s="24"/>
      <c r="G115" s="24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  <c r="GH115" s="18"/>
      <c r="GI115" s="18"/>
      <c r="GJ115" s="18"/>
      <c r="GK115" s="18"/>
      <c r="GL115" s="18"/>
      <c r="GM115" s="18"/>
      <c r="GN115" s="18"/>
      <c r="GO115" s="18"/>
      <c r="GP115" s="18"/>
      <c r="GQ115" s="18"/>
      <c r="GR115" s="18"/>
      <c r="GS115" s="18"/>
      <c r="GT115" s="18"/>
      <c r="GU115" s="18"/>
      <c r="GV115" s="18"/>
      <c r="GW115" s="18"/>
      <c r="GX115" s="18"/>
      <c r="GY115" s="18"/>
      <c r="GZ115" s="18"/>
      <c r="HA115" s="18"/>
      <c r="HB115" s="18"/>
      <c r="HC115" s="18"/>
      <c r="HD115" s="18"/>
      <c r="HE115" s="18"/>
      <c r="HF115" s="18"/>
      <c r="HG115" s="18"/>
      <c r="HH115" s="18"/>
      <c r="HI115" s="18"/>
      <c r="HJ115" s="18"/>
      <c r="HK115" s="18"/>
      <c r="HL115" s="18"/>
      <c r="HM115" s="18"/>
      <c r="HN115" s="18"/>
      <c r="HO115" s="18"/>
      <c r="HP115" s="18"/>
      <c r="HQ115" s="18"/>
      <c r="HR115" s="18"/>
      <c r="HS115" s="18"/>
      <c r="HT115" s="18"/>
      <c r="HU115" s="18"/>
      <c r="HV115" s="18"/>
      <c r="HW115" s="18"/>
      <c r="HX115" s="18"/>
      <c r="HY115" s="18"/>
      <c r="HZ115" s="18"/>
      <c r="IA115" s="18"/>
      <c r="IB115" s="18"/>
      <c r="IC115" s="18"/>
      <c r="ID115" s="18"/>
      <c r="IE115" s="18"/>
      <c r="IF115" s="18"/>
      <c r="IG115" s="18"/>
      <c r="IH115" s="18"/>
      <c r="II115" s="18"/>
      <c r="IJ115" s="18"/>
    </row>
    <row r="116" spans="1:244" s="45" customFormat="1" ht="47.25">
      <c r="A116" s="53" t="s">
        <v>196</v>
      </c>
      <c r="B116" s="23" t="s">
        <v>198</v>
      </c>
      <c r="C116" s="16">
        <v>1186.5</v>
      </c>
      <c r="D116" s="16">
        <v>0</v>
      </c>
      <c r="E116" s="16">
        <v>0</v>
      </c>
      <c r="F116" s="24"/>
      <c r="G116" s="24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  <c r="GH116" s="18"/>
      <c r="GI116" s="18"/>
      <c r="GJ116" s="18"/>
      <c r="GK116" s="18"/>
      <c r="GL116" s="18"/>
      <c r="GM116" s="18"/>
      <c r="GN116" s="18"/>
      <c r="GO116" s="18"/>
      <c r="GP116" s="18"/>
      <c r="GQ116" s="18"/>
      <c r="GR116" s="18"/>
      <c r="GS116" s="18"/>
      <c r="GT116" s="18"/>
      <c r="GU116" s="18"/>
      <c r="GV116" s="18"/>
      <c r="GW116" s="18"/>
      <c r="GX116" s="18"/>
      <c r="GY116" s="18"/>
      <c r="GZ116" s="18"/>
      <c r="HA116" s="18"/>
      <c r="HB116" s="18"/>
      <c r="HC116" s="18"/>
      <c r="HD116" s="18"/>
      <c r="HE116" s="18"/>
      <c r="HF116" s="18"/>
      <c r="HG116" s="18"/>
      <c r="HH116" s="18"/>
      <c r="HI116" s="18"/>
      <c r="HJ116" s="18"/>
      <c r="HK116" s="18"/>
      <c r="HL116" s="18"/>
      <c r="HM116" s="18"/>
      <c r="HN116" s="18"/>
      <c r="HO116" s="18"/>
      <c r="HP116" s="18"/>
      <c r="HQ116" s="18"/>
      <c r="HR116" s="18"/>
      <c r="HS116" s="18"/>
      <c r="HT116" s="18"/>
      <c r="HU116" s="18"/>
      <c r="HV116" s="18"/>
      <c r="HW116" s="18"/>
      <c r="HX116" s="18"/>
      <c r="HY116" s="18"/>
      <c r="HZ116" s="18"/>
      <c r="IA116" s="18"/>
      <c r="IB116" s="18"/>
      <c r="IC116" s="18"/>
      <c r="ID116" s="18"/>
      <c r="IE116" s="18"/>
      <c r="IF116" s="18"/>
      <c r="IG116" s="18"/>
      <c r="IH116" s="18"/>
      <c r="II116" s="18"/>
      <c r="IJ116" s="18"/>
    </row>
    <row r="117" spans="1:244" s="45" customFormat="1" ht="51" customHeight="1">
      <c r="A117" s="53" t="s">
        <v>196</v>
      </c>
      <c r="B117" s="23" t="s">
        <v>199</v>
      </c>
      <c r="C117" s="16">
        <v>4132.5</v>
      </c>
      <c r="D117" s="16">
        <v>8217.5</v>
      </c>
      <c r="E117" s="16">
        <v>0</v>
      </c>
      <c r="F117" s="24"/>
      <c r="G117" s="24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  <c r="GH117" s="18"/>
      <c r="GI117" s="18"/>
      <c r="GJ117" s="18"/>
      <c r="GK117" s="18"/>
      <c r="GL117" s="18"/>
      <c r="GM117" s="18"/>
      <c r="GN117" s="18"/>
      <c r="GO117" s="18"/>
      <c r="GP117" s="18"/>
      <c r="GQ117" s="18"/>
      <c r="GR117" s="18"/>
      <c r="GS117" s="18"/>
      <c r="GT117" s="18"/>
      <c r="GU117" s="18"/>
      <c r="GV117" s="18"/>
      <c r="GW117" s="18"/>
      <c r="GX117" s="18"/>
      <c r="GY117" s="18"/>
      <c r="GZ117" s="18"/>
      <c r="HA117" s="18"/>
      <c r="HB117" s="18"/>
      <c r="HC117" s="18"/>
      <c r="HD117" s="18"/>
      <c r="HE117" s="18"/>
      <c r="HF117" s="18"/>
      <c r="HG117" s="18"/>
      <c r="HH117" s="18"/>
      <c r="HI117" s="18"/>
      <c r="HJ117" s="18"/>
      <c r="HK117" s="18"/>
      <c r="HL117" s="18"/>
      <c r="HM117" s="18"/>
      <c r="HN117" s="18"/>
      <c r="HO117" s="18"/>
      <c r="HP117" s="18"/>
      <c r="HQ117" s="18"/>
      <c r="HR117" s="18"/>
      <c r="HS117" s="18"/>
      <c r="HT117" s="18"/>
      <c r="HU117" s="18"/>
      <c r="HV117" s="18"/>
      <c r="HW117" s="18"/>
      <c r="HX117" s="18"/>
      <c r="HY117" s="18"/>
      <c r="HZ117" s="18"/>
      <c r="IA117" s="18"/>
      <c r="IB117" s="18"/>
      <c r="IC117" s="18"/>
      <c r="ID117" s="18"/>
      <c r="IE117" s="18"/>
      <c r="IF117" s="18"/>
      <c r="IG117" s="18"/>
      <c r="IH117" s="18"/>
      <c r="II117" s="18"/>
      <c r="IJ117" s="18"/>
    </row>
    <row r="118" spans="1:244" s="45" customFormat="1" ht="96.75" customHeight="1">
      <c r="A118" s="53" t="s">
        <v>196</v>
      </c>
      <c r="B118" s="19" t="s">
        <v>200</v>
      </c>
      <c r="C118" s="16">
        <v>15116.2</v>
      </c>
      <c r="D118" s="16">
        <v>23255.8</v>
      </c>
      <c r="E118" s="16">
        <v>23255.8</v>
      </c>
      <c r="F118" s="24"/>
      <c r="G118" s="24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  <c r="GH118" s="18"/>
      <c r="GI118" s="18"/>
      <c r="GJ118" s="18"/>
      <c r="GK118" s="18"/>
      <c r="GL118" s="18"/>
      <c r="GM118" s="18"/>
      <c r="GN118" s="18"/>
      <c r="GO118" s="18"/>
      <c r="GP118" s="18"/>
      <c r="GQ118" s="18"/>
      <c r="GR118" s="18"/>
      <c r="GS118" s="18"/>
      <c r="GT118" s="18"/>
      <c r="GU118" s="18"/>
      <c r="GV118" s="18"/>
      <c r="GW118" s="18"/>
      <c r="GX118" s="18"/>
      <c r="GY118" s="18"/>
      <c r="GZ118" s="18"/>
      <c r="HA118" s="18"/>
      <c r="HB118" s="18"/>
      <c r="HC118" s="18"/>
      <c r="HD118" s="18"/>
      <c r="HE118" s="18"/>
      <c r="HF118" s="18"/>
      <c r="HG118" s="18"/>
      <c r="HH118" s="18"/>
      <c r="HI118" s="18"/>
      <c r="HJ118" s="18"/>
      <c r="HK118" s="18"/>
      <c r="HL118" s="18"/>
      <c r="HM118" s="18"/>
      <c r="HN118" s="18"/>
      <c r="HO118" s="18"/>
      <c r="HP118" s="18"/>
      <c r="HQ118" s="18"/>
      <c r="HR118" s="18"/>
      <c r="HS118" s="18"/>
      <c r="HT118" s="18"/>
      <c r="HU118" s="18"/>
      <c r="HV118" s="18"/>
      <c r="HW118" s="18"/>
      <c r="HX118" s="18"/>
      <c r="HY118" s="18"/>
      <c r="HZ118" s="18"/>
      <c r="IA118" s="18"/>
      <c r="IB118" s="18"/>
      <c r="IC118" s="18"/>
      <c r="ID118" s="18"/>
      <c r="IE118" s="18"/>
      <c r="IF118" s="18"/>
      <c r="IG118" s="18"/>
      <c r="IH118" s="18"/>
      <c r="II118" s="18"/>
      <c r="IJ118" s="18"/>
    </row>
    <row r="119" spans="1:244" s="45" customFormat="1" ht="51.75" customHeight="1">
      <c r="A119" s="53" t="s">
        <v>196</v>
      </c>
      <c r="B119" s="23" t="s">
        <v>201</v>
      </c>
      <c r="C119" s="16">
        <v>3000</v>
      </c>
      <c r="D119" s="16">
        <v>0</v>
      </c>
      <c r="E119" s="16">
        <v>0</v>
      </c>
      <c r="F119" s="24"/>
      <c r="G119" s="24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  <c r="GH119" s="18"/>
      <c r="GI119" s="18"/>
      <c r="GJ119" s="18"/>
      <c r="GK119" s="18"/>
      <c r="GL119" s="18"/>
      <c r="GM119" s="18"/>
      <c r="GN119" s="18"/>
      <c r="GO119" s="18"/>
      <c r="GP119" s="18"/>
      <c r="GQ119" s="18"/>
      <c r="GR119" s="18"/>
      <c r="GS119" s="18"/>
      <c r="GT119" s="18"/>
      <c r="GU119" s="18"/>
      <c r="GV119" s="18"/>
      <c r="GW119" s="18"/>
      <c r="GX119" s="18"/>
      <c r="GY119" s="18"/>
      <c r="GZ119" s="18"/>
      <c r="HA119" s="18"/>
      <c r="HB119" s="18"/>
      <c r="HC119" s="18"/>
      <c r="HD119" s="18"/>
      <c r="HE119" s="18"/>
      <c r="HF119" s="18"/>
      <c r="HG119" s="18"/>
      <c r="HH119" s="18"/>
      <c r="HI119" s="18"/>
      <c r="HJ119" s="18"/>
      <c r="HK119" s="18"/>
      <c r="HL119" s="18"/>
      <c r="HM119" s="18"/>
      <c r="HN119" s="18"/>
      <c r="HO119" s="18"/>
      <c r="HP119" s="18"/>
      <c r="HQ119" s="18"/>
      <c r="HR119" s="18"/>
      <c r="HS119" s="18"/>
      <c r="HT119" s="18"/>
      <c r="HU119" s="18"/>
      <c r="HV119" s="18"/>
      <c r="HW119" s="18"/>
      <c r="HX119" s="18"/>
      <c r="HY119" s="18"/>
      <c r="HZ119" s="18"/>
      <c r="IA119" s="18"/>
      <c r="IB119" s="18"/>
      <c r="IC119" s="18"/>
      <c r="ID119" s="18"/>
      <c r="IE119" s="18"/>
      <c r="IF119" s="18"/>
      <c r="IG119" s="18"/>
      <c r="IH119" s="18"/>
      <c r="II119" s="18"/>
      <c r="IJ119" s="18"/>
    </row>
    <row r="120" spans="1:244" s="45" customFormat="1" ht="48" customHeight="1">
      <c r="A120" s="53" t="s">
        <v>196</v>
      </c>
      <c r="B120" s="23" t="s">
        <v>202</v>
      </c>
      <c r="C120" s="16">
        <v>10089</v>
      </c>
      <c r="D120" s="16">
        <v>0</v>
      </c>
      <c r="E120" s="16">
        <v>0</v>
      </c>
      <c r="F120" s="24"/>
      <c r="G120" s="24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  <c r="GH120" s="18"/>
      <c r="GI120" s="18"/>
      <c r="GJ120" s="18"/>
      <c r="GK120" s="18"/>
      <c r="GL120" s="18"/>
      <c r="GM120" s="18"/>
      <c r="GN120" s="18"/>
      <c r="GO120" s="18"/>
      <c r="GP120" s="18"/>
      <c r="GQ120" s="18"/>
      <c r="GR120" s="18"/>
      <c r="GS120" s="18"/>
      <c r="GT120" s="18"/>
      <c r="GU120" s="18"/>
      <c r="GV120" s="18"/>
      <c r="GW120" s="18"/>
      <c r="GX120" s="18"/>
      <c r="GY120" s="18"/>
      <c r="GZ120" s="18"/>
      <c r="HA120" s="18"/>
      <c r="HB120" s="18"/>
      <c r="HC120" s="18"/>
      <c r="HD120" s="18"/>
      <c r="HE120" s="18"/>
      <c r="HF120" s="18"/>
      <c r="HG120" s="18"/>
      <c r="HH120" s="18"/>
      <c r="HI120" s="18"/>
      <c r="HJ120" s="18"/>
      <c r="HK120" s="18"/>
      <c r="HL120" s="18"/>
      <c r="HM120" s="18"/>
      <c r="HN120" s="18"/>
      <c r="HO120" s="18"/>
      <c r="HP120" s="18"/>
      <c r="HQ120" s="18"/>
      <c r="HR120" s="18"/>
      <c r="HS120" s="18"/>
      <c r="HT120" s="18"/>
      <c r="HU120" s="18"/>
      <c r="HV120" s="18"/>
      <c r="HW120" s="18"/>
      <c r="HX120" s="18"/>
      <c r="HY120" s="18"/>
      <c r="HZ120" s="18"/>
      <c r="IA120" s="18"/>
      <c r="IB120" s="18"/>
      <c r="IC120" s="18"/>
      <c r="ID120" s="18"/>
      <c r="IE120" s="18"/>
      <c r="IF120" s="18"/>
      <c r="IG120" s="18"/>
      <c r="IH120" s="18"/>
      <c r="II120" s="18"/>
      <c r="IJ120" s="18"/>
    </row>
    <row r="121" spans="1:244" s="45" customFormat="1" ht="50.25" customHeight="1">
      <c r="A121" s="11" t="s">
        <v>203</v>
      </c>
      <c r="B121" s="23" t="s">
        <v>701</v>
      </c>
      <c r="C121" s="16">
        <v>0</v>
      </c>
      <c r="D121" s="16">
        <v>0</v>
      </c>
      <c r="E121" s="16">
        <v>0</v>
      </c>
      <c r="F121" s="24"/>
      <c r="G121" s="24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  <c r="GH121" s="18"/>
      <c r="GI121" s="18"/>
      <c r="GJ121" s="18"/>
      <c r="GK121" s="18"/>
      <c r="GL121" s="18"/>
      <c r="GM121" s="18"/>
      <c r="GN121" s="18"/>
      <c r="GO121" s="18"/>
      <c r="GP121" s="18"/>
      <c r="GQ121" s="18"/>
      <c r="GR121" s="18"/>
      <c r="GS121" s="18"/>
      <c r="GT121" s="18"/>
      <c r="GU121" s="18"/>
      <c r="GV121" s="18"/>
      <c r="GW121" s="18"/>
      <c r="GX121" s="18"/>
      <c r="GY121" s="18"/>
      <c r="GZ121" s="18"/>
      <c r="HA121" s="18"/>
      <c r="HB121" s="18"/>
      <c r="HC121" s="18"/>
      <c r="HD121" s="18"/>
      <c r="HE121" s="18"/>
      <c r="HF121" s="18"/>
      <c r="HG121" s="18"/>
      <c r="HH121" s="18"/>
      <c r="HI121" s="18"/>
      <c r="HJ121" s="18"/>
      <c r="HK121" s="18"/>
      <c r="HL121" s="18"/>
      <c r="HM121" s="18"/>
      <c r="HN121" s="18"/>
      <c r="HO121" s="18"/>
      <c r="HP121" s="18"/>
      <c r="HQ121" s="18"/>
      <c r="HR121" s="18"/>
      <c r="HS121" s="18"/>
      <c r="HT121" s="18"/>
      <c r="HU121" s="18"/>
      <c r="HV121" s="18"/>
      <c r="HW121" s="18"/>
      <c r="HX121" s="18"/>
      <c r="HY121" s="18"/>
      <c r="HZ121" s="18"/>
      <c r="IA121" s="18"/>
      <c r="IB121" s="18"/>
      <c r="IC121" s="18"/>
      <c r="ID121" s="18"/>
      <c r="IE121" s="18"/>
      <c r="IF121" s="18"/>
      <c r="IG121" s="18"/>
      <c r="IH121" s="18"/>
      <c r="II121" s="18"/>
      <c r="IJ121" s="18"/>
    </row>
    <row r="122" spans="1:244" s="45" customFormat="1" ht="47.25">
      <c r="A122" s="11" t="s">
        <v>204</v>
      </c>
      <c r="B122" s="23" t="s">
        <v>713</v>
      </c>
      <c r="C122" s="16">
        <v>19083</v>
      </c>
      <c r="D122" s="16">
        <v>19083</v>
      </c>
      <c r="E122" s="16">
        <v>19083</v>
      </c>
      <c r="F122" s="24"/>
      <c r="G122" s="24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  <c r="GH122" s="18"/>
      <c r="GI122" s="18"/>
      <c r="GJ122" s="18"/>
      <c r="GK122" s="18"/>
      <c r="GL122" s="18"/>
      <c r="GM122" s="18"/>
      <c r="GN122" s="18"/>
      <c r="GO122" s="18"/>
      <c r="GP122" s="18"/>
      <c r="GQ122" s="18"/>
      <c r="GR122" s="18"/>
      <c r="GS122" s="18"/>
      <c r="GT122" s="18"/>
      <c r="GU122" s="18"/>
      <c r="GV122" s="18"/>
      <c r="GW122" s="18"/>
      <c r="GX122" s="18"/>
      <c r="GY122" s="18"/>
      <c r="GZ122" s="18"/>
      <c r="HA122" s="18"/>
      <c r="HB122" s="18"/>
      <c r="HC122" s="18"/>
      <c r="HD122" s="18"/>
      <c r="HE122" s="18"/>
      <c r="HF122" s="18"/>
      <c r="HG122" s="18"/>
      <c r="HH122" s="18"/>
      <c r="HI122" s="18"/>
      <c r="HJ122" s="18"/>
      <c r="HK122" s="18"/>
      <c r="HL122" s="18"/>
      <c r="HM122" s="18"/>
      <c r="HN122" s="18"/>
      <c r="HO122" s="18"/>
      <c r="HP122" s="18"/>
      <c r="HQ122" s="18"/>
      <c r="HR122" s="18"/>
      <c r="HS122" s="18"/>
      <c r="HT122" s="18"/>
      <c r="HU122" s="18"/>
      <c r="HV122" s="18"/>
      <c r="HW122" s="18"/>
      <c r="HX122" s="18"/>
      <c r="HY122" s="18"/>
      <c r="HZ122" s="18"/>
      <c r="IA122" s="18"/>
      <c r="IB122" s="18"/>
      <c r="IC122" s="18"/>
      <c r="ID122" s="18"/>
      <c r="IE122" s="18"/>
      <c r="IF122" s="18"/>
      <c r="IG122" s="18"/>
      <c r="IH122" s="18"/>
      <c r="II122" s="18"/>
      <c r="IJ122" s="18"/>
    </row>
    <row r="123" spans="1:244" s="45" customFormat="1" ht="47.25" customHeight="1">
      <c r="A123" s="11" t="s">
        <v>204</v>
      </c>
      <c r="B123" s="23" t="s">
        <v>718</v>
      </c>
      <c r="C123" s="16">
        <v>0</v>
      </c>
      <c r="D123" s="16">
        <v>100</v>
      </c>
      <c r="E123" s="16">
        <v>100</v>
      </c>
      <c r="F123" s="24"/>
      <c r="G123" s="24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  <c r="GH123" s="18"/>
      <c r="GI123" s="18"/>
      <c r="GJ123" s="18"/>
      <c r="GK123" s="18"/>
      <c r="GL123" s="18"/>
      <c r="GM123" s="18"/>
      <c r="GN123" s="18"/>
      <c r="GO123" s="18"/>
      <c r="GP123" s="18"/>
      <c r="GQ123" s="18"/>
      <c r="GR123" s="18"/>
      <c r="GS123" s="18"/>
      <c r="GT123" s="18"/>
      <c r="GU123" s="18"/>
      <c r="GV123" s="18"/>
      <c r="GW123" s="18"/>
      <c r="GX123" s="18"/>
      <c r="GY123" s="18"/>
      <c r="GZ123" s="18"/>
      <c r="HA123" s="18"/>
      <c r="HB123" s="18"/>
      <c r="HC123" s="18"/>
      <c r="HD123" s="18"/>
      <c r="HE123" s="18"/>
      <c r="HF123" s="18"/>
      <c r="HG123" s="18"/>
      <c r="HH123" s="18"/>
      <c r="HI123" s="18"/>
      <c r="HJ123" s="18"/>
      <c r="HK123" s="18"/>
      <c r="HL123" s="18"/>
      <c r="HM123" s="18"/>
      <c r="HN123" s="18"/>
      <c r="HO123" s="18"/>
      <c r="HP123" s="18"/>
      <c r="HQ123" s="18"/>
      <c r="HR123" s="18"/>
      <c r="HS123" s="18"/>
      <c r="HT123" s="18"/>
      <c r="HU123" s="18"/>
      <c r="HV123" s="18"/>
      <c r="HW123" s="18"/>
      <c r="HX123" s="18"/>
      <c r="HY123" s="18"/>
      <c r="HZ123" s="18"/>
      <c r="IA123" s="18"/>
      <c r="IB123" s="18"/>
      <c r="IC123" s="18"/>
      <c r="ID123" s="18"/>
      <c r="IE123" s="18"/>
      <c r="IF123" s="18"/>
      <c r="IG123" s="18"/>
      <c r="IH123" s="18"/>
      <c r="II123" s="18"/>
      <c r="IJ123" s="18"/>
    </row>
    <row r="124" spans="1:244" s="45" customFormat="1" ht="47.25">
      <c r="A124" s="11" t="s">
        <v>205</v>
      </c>
      <c r="B124" s="19" t="s">
        <v>206</v>
      </c>
      <c r="C124" s="16">
        <v>0</v>
      </c>
      <c r="D124" s="16">
        <v>0</v>
      </c>
      <c r="E124" s="16">
        <v>0</v>
      </c>
      <c r="F124" s="24"/>
      <c r="G124" s="24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  <c r="GH124" s="18"/>
      <c r="GI124" s="18"/>
      <c r="GJ124" s="18"/>
      <c r="GK124" s="18"/>
      <c r="GL124" s="18"/>
      <c r="GM124" s="18"/>
      <c r="GN124" s="18"/>
      <c r="GO124" s="18"/>
      <c r="GP124" s="18"/>
      <c r="GQ124" s="18"/>
      <c r="GR124" s="18"/>
      <c r="GS124" s="18"/>
      <c r="GT124" s="18"/>
      <c r="GU124" s="18"/>
      <c r="GV124" s="18"/>
      <c r="GW124" s="18"/>
      <c r="GX124" s="18"/>
      <c r="GY124" s="18"/>
      <c r="GZ124" s="18"/>
      <c r="HA124" s="18"/>
      <c r="HB124" s="18"/>
      <c r="HC124" s="18"/>
      <c r="HD124" s="18"/>
      <c r="HE124" s="18"/>
      <c r="HF124" s="18"/>
      <c r="HG124" s="18"/>
      <c r="HH124" s="18"/>
      <c r="HI124" s="18"/>
      <c r="HJ124" s="18"/>
      <c r="HK124" s="18"/>
      <c r="HL124" s="18"/>
      <c r="HM124" s="18"/>
      <c r="HN124" s="18"/>
      <c r="HO124" s="18"/>
      <c r="HP124" s="18"/>
      <c r="HQ124" s="18"/>
      <c r="HR124" s="18"/>
      <c r="HS124" s="18"/>
      <c r="HT124" s="18"/>
      <c r="HU124" s="18"/>
      <c r="HV124" s="18"/>
      <c r="HW124" s="18"/>
      <c r="HX124" s="18"/>
      <c r="HY124" s="18"/>
      <c r="HZ124" s="18"/>
      <c r="IA124" s="18"/>
      <c r="IB124" s="18"/>
      <c r="IC124" s="18"/>
      <c r="ID124" s="18"/>
      <c r="IE124" s="18"/>
      <c r="IF124" s="18"/>
      <c r="IG124" s="18"/>
      <c r="IH124" s="18"/>
      <c r="II124" s="18"/>
      <c r="IJ124" s="18"/>
    </row>
    <row r="125" spans="1:244" s="45" customFormat="1" ht="63">
      <c r="A125" s="11" t="s">
        <v>205</v>
      </c>
      <c r="B125" s="19" t="s">
        <v>207</v>
      </c>
      <c r="C125" s="16">
        <v>3000</v>
      </c>
      <c r="D125" s="16">
        <v>3000</v>
      </c>
      <c r="E125" s="16">
        <v>3000</v>
      </c>
      <c r="F125" s="24"/>
      <c r="G125" s="24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  <c r="GH125" s="18"/>
      <c r="GI125" s="18"/>
      <c r="GJ125" s="18"/>
      <c r="GK125" s="18"/>
      <c r="GL125" s="18"/>
      <c r="GM125" s="18"/>
      <c r="GN125" s="18"/>
      <c r="GO125" s="18"/>
      <c r="GP125" s="18"/>
      <c r="GQ125" s="18"/>
      <c r="GR125" s="18"/>
      <c r="GS125" s="18"/>
      <c r="GT125" s="18"/>
      <c r="GU125" s="18"/>
      <c r="GV125" s="18"/>
      <c r="GW125" s="18"/>
      <c r="GX125" s="18"/>
      <c r="GY125" s="18"/>
      <c r="GZ125" s="18"/>
      <c r="HA125" s="18"/>
      <c r="HB125" s="18"/>
      <c r="HC125" s="18"/>
      <c r="HD125" s="18"/>
      <c r="HE125" s="18"/>
      <c r="HF125" s="18"/>
      <c r="HG125" s="18"/>
      <c r="HH125" s="18"/>
      <c r="HI125" s="18"/>
      <c r="HJ125" s="18"/>
      <c r="HK125" s="18"/>
      <c r="HL125" s="18"/>
      <c r="HM125" s="18"/>
      <c r="HN125" s="18"/>
      <c r="HO125" s="18"/>
      <c r="HP125" s="18"/>
      <c r="HQ125" s="18"/>
      <c r="HR125" s="18"/>
      <c r="HS125" s="18"/>
      <c r="HT125" s="18"/>
      <c r="HU125" s="18"/>
      <c r="HV125" s="18"/>
      <c r="HW125" s="18"/>
      <c r="HX125" s="18"/>
      <c r="HY125" s="18"/>
      <c r="HZ125" s="18"/>
      <c r="IA125" s="18"/>
      <c r="IB125" s="18"/>
      <c r="IC125" s="18"/>
      <c r="ID125" s="18"/>
      <c r="IE125" s="18"/>
      <c r="IF125" s="18"/>
      <c r="IG125" s="18"/>
      <c r="IH125" s="18"/>
      <c r="II125" s="18"/>
      <c r="IJ125" s="18"/>
    </row>
    <row r="126" spans="1:244" s="45" customFormat="1" ht="47.25">
      <c r="A126" s="11" t="s">
        <v>205</v>
      </c>
      <c r="B126" s="19" t="s">
        <v>208</v>
      </c>
      <c r="C126" s="16">
        <v>1584.8</v>
      </c>
      <c r="D126" s="16">
        <v>1584.8</v>
      </c>
      <c r="E126" s="16">
        <v>1584.8</v>
      </c>
      <c r="F126" s="24"/>
      <c r="G126" s="24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  <c r="GH126" s="18"/>
      <c r="GI126" s="18"/>
      <c r="GJ126" s="18"/>
      <c r="GK126" s="18"/>
      <c r="GL126" s="18"/>
      <c r="GM126" s="18"/>
      <c r="GN126" s="18"/>
      <c r="GO126" s="18"/>
      <c r="GP126" s="18"/>
      <c r="GQ126" s="18"/>
      <c r="GR126" s="18"/>
      <c r="GS126" s="18"/>
      <c r="GT126" s="18"/>
      <c r="GU126" s="18"/>
      <c r="GV126" s="18"/>
      <c r="GW126" s="18"/>
      <c r="GX126" s="18"/>
      <c r="GY126" s="18"/>
      <c r="GZ126" s="18"/>
      <c r="HA126" s="18"/>
      <c r="HB126" s="18"/>
      <c r="HC126" s="18"/>
      <c r="HD126" s="18"/>
      <c r="HE126" s="18"/>
      <c r="HF126" s="18"/>
      <c r="HG126" s="18"/>
      <c r="HH126" s="18"/>
      <c r="HI126" s="18"/>
      <c r="HJ126" s="18"/>
      <c r="HK126" s="18"/>
      <c r="HL126" s="18"/>
      <c r="HM126" s="18"/>
      <c r="HN126" s="18"/>
      <c r="HO126" s="18"/>
      <c r="HP126" s="18"/>
      <c r="HQ126" s="18"/>
      <c r="HR126" s="18"/>
      <c r="HS126" s="18"/>
      <c r="HT126" s="18"/>
      <c r="HU126" s="18"/>
      <c r="HV126" s="18"/>
      <c r="HW126" s="18"/>
      <c r="HX126" s="18"/>
      <c r="HY126" s="18"/>
      <c r="HZ126" s="18"/>
      <c r="IA126" s="18"/>
      <c r="IB126" s="18"/>
      <c r="IC126" s="18"/>
      <c r="ID126" s="18"/>
      <c r="IE126" s="18"/>
      <c r="IF126" s="18"/>
      <c r="IG126" s="18"/>
      <c r="IH126" s="18"/>
      <c r="II126" s="18"/>
      <c r="IJ126" s="18"/>
    </row>
    <row r="127" spans="1:244" s="45" customFormat="1" ht="43.5" customHeight="1">
      <c r="A127" s="11" t="s">
        <v>205</v>
      </c>
      <c r="B127" s="19" t="s">
        <v>209</v>
      </c>
      <c r="C127" s="16">
        <v>2027.8</v>
      </c>
      <c r="D127" s="16">
        <v>2027.8</v>
      </c>
      <c r="E127" s="16">
        <v>2030.1</v>
      </c>
      <c r="F127" s="24"/>
      <c r="G127" s="24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  <c r="GG127" s="18"/>
      <c r="GH127" s="18"/>
      <c r="GI127" s="18"/>
      <c r="GJ127" s="18"/>
      <c r="GK127" s="18"/>
      <c r="GL127" s="18"/>
      <c r="GM127" s="18"/>
      <c r="GN127" s="18"/>
      <c r="GO127" s="18"/>
      <c r="GP127" s="18"/>
      <c r="GQ127" s="18"/>
      <c r="GR127" s="18"/>
      <c r="GS127" s="18"/>
      <c r="GT127" s="18"/>
      <c r="GU127" s="18"/>
      <c r="GV127" s="18"/>
      <c r="GW127" s="18"/>
      <c r="GX127" s="18"/>
      <c r="GY127" s="18"/>
      <c r="GZ127" s="18"/>
      <c r="HA127" s="18"/>
      <c r="HB127" s="18"/>
      <c r="HC127" s="18"/>
      <c r="HD127" s="18"/>
      <c r="HE127" s="18"/>
      <c r="HF127" s="18"/>
      <c r="HG127" s="18"/>
      <c r="HH127" s="18"/>
      <c r="HI127" s="18"/>
      <c r="HJ127" s="18"/>
      <c r="HK127" s="18"/>
      <c r="HL127" s="18"/>
      <c r="HM127" s="18"/>
      <c r="HN127" s="18"/>
      <c r="HO127" s="18"/>
      <c r="HP127" s="18"/>
      <c r="HQ127" s="18"/>
      <c r="HR127" s="18"/>
      <c r="HS127" s="18"/>
      <c r="HT127" s="18"/>
      <c r="HU127" s="18"/>
      <c r="HV127" s="18"/>
      <c r="HW127" s="18"/>
      <c r="HX127" s="18"/>
      <c r="HY127" s="18"/>
      <c r="HZ127" s="18"/>
      <c r="IA127" s="18"/>
      <c r="IB127" s="18"/>
      <c r="IC127" s="18"/>
      <c r="ID127" s="18"/>
      <c r="IE127" s="18"/>
      <c r="IF127" s="18"/>
      <c r="IG127" s="18"/>
      <c r="IH127" s="18"/>
      <c r="II127" s="18"/>
      <c r="IJ127" s="18"/>
    </row>
    <row r="128" spans="1:244" s="45" customFormat="1" ht="63">
      <c r="A128" s="11" t="s">
        <v>205</v>
      </c>
      <c r="B128" s="19" t="s">
        <v>210</v>
      </c>
      <c r="C128" s="16">
        <v>1126.9000000000001</v>
      </c>
      <c r="D128" s="16">
        <v>1126.9000000000001</v>
      </c>
      <c r="E128" s="16">
        <v>1126.9000000000001</v>
      </c>
      <c r="F128" s="24"/>
      <c r="G128" s="24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  <c r="GG128" s="18"/>
      <c r="GH128" s="18"/>
      <c r="GI128" s="18"/>
      <c r="GJ128" s="18"/>
      <c r="GK128" s="18"/>
      <c r="GL128" s="18"/>
      <c r="GM128" s="18"/>
      <c r="GN128" s="18"/>
      <c r="GO128" s="18"/>
      <c r="GP128" s="18"/>
      <c r="GQ128" s="18"/>
      <c r="GR128" s="18"/>
      <c r="GS128" s="18"/>
      <c r="GT128" s="18"/>
      <c r="GU128" s="18"/>
      <c r="GV128" s="18"/>
      <c r="GW128" s="18"/>
      <c r="GX128" s="18"/>
      <c r="GY128" s="18"/>
      <c r="GZ128" s="18"/>
      <c r="HA128" s="18"/>
      <c r="HB128" s="18"/>
      <c r="HC128" s="18"/>
      <c r="HD128" s="18"/>
      <c r="HE128" s="18"/>
      <c r="HF128" s="18"/>
      <c r="HG128" s="18"/>
      <c r="HH128" s="18"/>
      <c r="HI128" s="18"/>
      <c r="HJ128" s="18"/>
      <c r="HK128" s="18"/>
      <c r="HL128" s="18"/>
      <c r="HM128" s="18"/>
      <c r="HN128" s="18"/>
      <c r="HO128" s="18"/>
      <c r="HP128" s="18"/>
      <c r="HQ128" s="18"/>
      <c r="HR128" s="18"/>
      <c r="HS128" s="18"/>
      <c r="HT128" s="18"/>
      <c r="HU128" s="18"/>
      <c r="HV128" s="18"/>
      <c r="HW128" s="18"/>
      <c r="HX128" s="18"/>
      <c r="HY128" s="18"/>
      <c r="HZ128" s="18"/>
      <c r="IA128" s="18"/>
      <c r="IB128" s="18"/>
      <c r="IC128" s="18"/>
      <c r="ID128" s="18"/>
      <c r="IE128" s="18"/>
      <c r="IF128" s="18"/>
      <c r="IG128" s="18"/>
      <c r="IH128" s="18"/>
      <c r="II128" s="18"/>
      <c r="IJ128" s="18"/>
    </row>
    <row r="129" spans="1:244" s="45" customFormat="1" ht="63">
      <c r="A129" s="11" t="s">
        <v>205</v>
      </c>
      <c r="B129" s="23" t="s">
        <v>207</v>
      </c>
      <c r="C129" s="16">
        <v>0</v>
      </c>
      <c r="D129" s="16">
        <v>0</v>
      </c>
      <c r="E129" s="16">
        <v>0</v>
      </c>
      <c r="F129" s="24"/>
      <c r="G129" s="24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  <c r="GG129" s="18"/>
      <c r="GH129" s="18"/>
      <c r="GI129" s="18"/>
      <c r="GJ129" s="18"/>
      <c r="GK129" s="18"/>
      <c r="GL129" s="18"/>
      <c r="GM129" s="18"/>
      <c r="GN129" s="18"/>
      <c r="GO129" s="18"/>
      <c r="GP129" s="18"/>
      <c r="GQ129" s="18"/>
      <c r="GR129" s="18"/>
      <c r="GS129" s="18"/>
      <c r="GT129" s="18"/>
      <c r="GU129" s="18"/>
      <c r="GV129" s="18"/>
      <c r="GW129" s="18"/>
      <c r="GX129" s="18"/>
      <c r="GY129" s="18"/>
      <c r="GZ129" s="18"/>
      <c r="HA129" s="18"/>
      <c r="HB129" s="18"/>
      <c r="HC129" s="18"/>
      <c r="HD129" s="18"/>
      <c r="HE129" s="18"/>
      <c r="HF129" s="18"/>
      <c r="HG129" s="18"/>
      <c r="HH129" s="18"/>
      <c r="HI129" s="18"/>
      <c r="HJ129" s="18"/>
      <c r="HK129" s="18"/>
      <c r="HL129" s="18"/>
      <c r="HM129" s="18"/>
      <c r="HN129" s="18"/>
      <c r="HO129" s="18"/>
      <c r="HP129" s="18"/>
      <c r="HQ129" s="18"/>
      <c r="HR129" s="18"/>
      <c r="HS129" s="18"/>
      <c r="HT129" s="18"/>
      <c r="HU129" s="18"/>
      <c r="HV129" s="18"/>
      <c r="HW129" s="18"/>
      <c r="HX129" s="18"/>
      <c r="HY129" s="18"/>
      <c r="HZ129" s="18"/>
      <c r="IA129" s="18"/>
      <c r="IB129" s="18"/>
      <c r="IC129" s="18"/>
      <c r="ID129" s="18"/>
      <c r="IE129" s="18"/>
      <c r="IF129" s="18"/>
      <c r="IG129" s="18"/>
      <c r="IH129" s="18"/>
      <c r="II129" s="18"/>
      <c r="IJ129" s="18"/>
    </row>
    <row r="130" spans="1:244" s="45" customFormat="1" ht="63.75" customHeight="1">
      <c r="A130" s="11" t="s">
        <v>205</v>
      </c>
      <c r="B130" s="23" t="s">
        <v>211</v>
      </c>
      <c r="C130" s="16">
        <v>880.5</v>
      </c>
      <c r="D130" s="16">
        <v>880.5</v>
      </c>
      <c r="E130" s="16">
        <v>880.5</v>
      </c>
      <c r="F130" s="24"/>
      <c r="G130" s="24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  <c r="GG130" s="18"/>
      <c r="GH130" s="18"/>
      <c r="GI130" s="18"/>
      <c r="GJ130" s="18"/>
      <c r="GK130" s="18"/>
      <c r="GL130" s="18"/>
      <c r="GM130" s="18"/>
      <c r="GN130" s="18"/>
      <c r="GO130" s="18"/>
      <c r="GP130" s="18"/>
      <c r="GQ130" s="18"/>
      <c r="GR130" s="18"/>
      <c r="GS130" s="18"/>
      <c r="GT130" s="18"/>
      <c r="GU130" s="18"/>
      <c r="GV130" s="18"/>
      <c r="GW130" s="18"/>
      <c r="GX130" s="18"/>
      <c r="GY130" s="18"/>
      <c r="GZ130" s="18"/>
      <c r="HA130" s="18"/>
      <c r="HB130" s="18"/>
      <c r="HC130" s="18"/>
      <c r="HD130" s="18"/>
      <c r="HE130" s="18"/>
      <c r="HF130" s="18"/>
      <c r="HG130" s="18"/>
      <c r="HH130" s="18"/>
      <c r="HI130" s="18"/>
      <c r="HJ130" s="18"/>
      <c r="HK130" s="18"/>
      <c r="HL130" s="18"/>
      <c r="HM130" s="18"/>
      <c r="HN130" s="18"/>
      <c r="HO130" s="18"/>
      <c r="HP130" s="18"/>
      <c r="HQ130" s="18"/>
      <c r="HR130" s="18"/>
      <c r="HS130" s="18"/>
      <c r="HT130" s="18"/>
      <c r="HU130" s="18"/>
      <c r="HV130" s="18"/>
      <c r="HW130" s="18"/>
      <c r="HX130" s="18"/>
      <c r="HY130" s="18"/>
      <c r="HZ130" s="18"/>
      <c r="IA130" s="18"/>
      <c r="IB130" s="18"/>
      <c r="IC130" s="18"/>
      <c r="ID130" s="18"/>
      <c r="IE130" s="18"/>
      <c r="IF130" s="18"/>
      <c r="IG130" s="18"/>
      <c r="IH130" s="18"/>
      <c r="II130" s="18"/>
      <c r="IJ130" s="18"/>
    </row>
    <row r="131" spans="1:244" s="45" customFormat="1" ht="63">
      <c r="A131" s="11" t="s">
        <v>205</v>
      </c>
      <c r="B131" s="23" t="s">
        <v>212</v>
      </c>
      <c r="C131" s="16">
        <v>5371</v>
      </c>
      <c r="D131" s="16">
        <v>5371</v>
      </c>
      <c r="E131" s="16">
        <v>5371</v>
      </c>
      <c r="F131" s="24"/>
      <c r="G131" s="24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  <c r="GG131" s="18"/>
      <c r="GH131" s="18"/>
      <c r="GI131" s="18"/>
      <c r="GJ131" s="18"/>
      <c r="GK131" s="18"/>
      <c r="GL131" s="18"/>
      <c r="GM131" s="18"/>
      <c r="GN131" s="18"/>
      <c r="GO131" s="18"/>
      <c r="GP131" s="18"/>
      <c r="GQ131" s="18"/>
      <c r="GR131" s="18"/>
      <c r="GS131" s="18"/>
      <c r="GT131" s="18"/>
      <c r="GU131" s="18"/>
      <c r="GV131" s="18"/>
      <c r="GW131" s="18"/>
      <c r="GX131" s="18"/>
      <c r="GY131" s="18"/>
      <c r="GZ131" s="18"/>
      <c r="HA131" s="18"/>
      <c r="HB131" s="18"/>
      <c r="HC131" s="18"/>
      <c r="HD131" s="18"/>
      <c r="HE131" s="18"/>
      <c r="HF131" s="18"/>
      <c r="HG131" s="18"/>
      <c r="HH131" s="18"/>
      <c r="HI131" s="18"/>
      <c r="HJ131" s="18"/>
      <c r="HK131" s="18"/>
      <c r="HL131" s="18"/>
      <c r="HM131" s="18"/>
      <c r="HN131" s="18"/>
      <c r="HO131" s="18"/>
      <c r="HP131" s="18"/>
      <c r="HQ131" s="18"/>
      <c r="HR131" s="18"/>
      <c r="HS131" s="18"/>
      <c r="HT131" s="18"/>
      <c r="HU131" s="18"/>
      <c r="HV131" s="18"/>
      <c r="HW131" s="18"/>
      <c r="HX131" s="18"/>
      <c r="HY131" s="18"/>
      <c r="HZ131" s="18"/>
      <c r="IA131" s="18"/>
      <c r="IB131" s="18"/>
      <c r="IC131" s="18"/>
      <c r="ID131" s="18"/>
      <c r="IE131" s="18"/>
      <c r="IF131" s="18"/>
      <c r="IG131" s="18"/>
      <c r="IH131" s="18"/>
      <c r="II131" s="18"/>
      <c r="IJ131" s="18"/>
    </row>
    <row r="132" spans="1:244" s="45" customFormat="1" ht="47.25">
      <c r="A132" s="11" t="s">
        <v>205</v>
      </c>
      <c r="B132" s="23" t="s">
        <v>213</v>
      </c>
      <c r="C132" s="16">
        <v>45000</v>
      </c>
      <c r="D132" s="16">
        <v>4000</v>
      </c>
      <c r="E132" s="16">
        <v>4000</v>
      </c>
      <c r="F132" s="24"/>
      <c r="G132" s="24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  <c r="GG132" s="18"/>
      <c r="GH132" s="18"/>
      <c r="GI132" s="18"/>
      <c r="GJ132" s="18"/>
      <c r="GK132" s="18"/>
      <c r="GL132" s="18"/>
      <c r="GM132" s="18"/>
      <c r="GN132" s="18"/>
      <c r="GO132" s="18"/>
      <c r="GP132" s="18"/>
      <c r="GQ132" s="18"/>
      <c r="GR132" s="18"/>
      <c r="GS132" s="18"/>
      <c r="GT132" s="18"/>
      <c r="GU132" s="18"/>
      <c r="GV132" s="18"/>
      <c r="GW132" s="18"/>
      <c r="GX132" s="18"/>
      <c r="GY132" s="18"/>
      <c r="GZ132" s="18"/>
      <c r="HA132" s="18"/>
      <c r="HB132" s="18"/>
      <c r="HC132" s="18"/>
      <c r="HD132" s="18"/>
      <c r="HE132" s="18"/>
      <c r="HF132" s="18"/>
      <c r="HG132" s="18"/>
      <c r="HH132" s="18"/>
      <c r="HI132" s="18"/>
      <c r="HJ132" s="18"/>
      <c r="HK132" s="18"/>
      <c r="HL132" s="18"/>
      <c r="HM132" s="18"/>
      <c r="HN132" s="18"/>
      <c r="HO132" s="18"/>
      <c r="HP132" s="18"/>
      <c r="HQ132" s="18"/>
      <c r="HR132" s="18"/>
      <c r="HS132" s="18"/>
      <c r="HT132" s="18"/>
      <c r="HU132" s="18"/>
      <c r="HV132" s="18"/>
      <c r="HW132" s="18"/>
      <c r="HX132" s="18"/>
      <c r="HY132" s="18"/>
      <c r="HZ132" s="18"/>
      <c r="IA132" s="18"/>
      <c r="IB132" s="18"/>
      <c r="IC132" s="18"/>
      <c r="ID132" s="18"/>
      <c r="IE132" s="18"/>
      <c r="IF132" s="18"/>
      <c r="IG132" s="18"/>
      <c r="IH132" s="18"/>
      <c r="II132" s="18"/>
      <c r="IJ132" s="18"/>
    </row>
    <row r="133" spans="1:244" s="45" customFormat="1" ht="31.5">
      <c r="A133" s="53" t="s">
        <v>214</v>
      </c>
      <c r="B133" s="23" t="s">
        <v>215</v>
      </c>
      <c r="C133" s="16">
        <v>21253.1</v>
      </c>
      <c r="D133" s="16">
        <v>21253.1</v>
      </c>
      <c r="E133" s="16">
        <v>21253.1</v>
      </c>
      <c r="F133" s="24"/>
      <c r="G133" s="24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  <c r="GG133" s="18"/>
      <c r="GH133" s="18"/>
      <c r="GI133" s="18"/>
      <c r="GJ133" s="18"/>
      <c r="GK133" s="18"/>
      <c r="GL133" s="18"/>
      <c r="GM133" s="18"/>
      <c r="GN133" s="18"/>
      <c r="GO133" s="18"/>
      <c r="GP133" s="18"/>
      <c r="GQ133" s="18"/>
      <c r="GR133" s="18"/>
      <c r="GS133" s="18"/>
      <c r="GT133" s="18"/>
      <c r="GU133" s="18"/>
      <c r="GV133" s="18"/>
      <c r="GW133" s="18"/>
      <c r="GX133" s="18"/>
      <c r="GY133" s="18"/>
      <c r="GZ133" s="18"/>
      <c r="HA133" s="18"/>
      <c r="HB133" s="18"/>
      <c r="HC133" s="18"/>
      <c r="HD133" s="18"/>
      <c r="HE133" s="18"/>
      <c r="HF133" s="18"/>
      <c r="HG133" s="18"/>
      <c r="HH133" s="18"/>
      <c r="HI133" s="18"/>
      <c r="HJ133" s="18"/>
      <c r="HK133" s="18"/>
      <c r="HL133" s="18"/>
      <c r="HM133" s="18"/>
      <c r="HN133" s="18"/>
      <c r="HO133" s="18"/>
      <c r="HP133" s="18"/>
      <c r="HQ133" s="18"/>
      <c r="HR133" s="18"/>
      <c r="HS133" s="18"/>
      <c r="HT133" s="18"/>
      <c r="HU133" s="18"/>
      <c r="HV133" s="18"/>
      <c r="HW133" s="18"/>
      <c r="HX133" s="18"/>
      <c r="HY133" s="18"/>
      <c r="HZ133" s="18"/>
      <c r="IA133" s="18"/>
      <c r="IB133" s="18"/>
      <c r="IC133" s="18"/>
      <c r="ID133" s="18"/>
      <c r="IE133" s="18"/>
      <c r="IF133" s="18"/>
      <c r="IG133" s="18"/>
      <c r="IH133" s="18"/>
      <c r="II133" s="18"/>
      <c r="IJ133" s="18"/>
    </row>
    <row r="134" spans="1:244" s="45" customFormat="1" ht="94.5">
      <c r="A134" s="53" t="s">
        <v>214</v>
      </c>
      <c r="B134" s="23" t="s">
        <v>216</v>
      </c>
      <c r="C134" s="16">
        <v>0</v>
      </c>
      <c r="D134" s="16">
        <v>0</v>
      </c>
      <c r="E134" s="16">
        <v>1125.5999999999999</v>
      </c>
      <c r="F134" s="24"/>
      <c r="G134" s="24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  <c r="GG134" s="18"/>
      <c r="GH134" s="18"/>
      <c r="GI134" s="18"/>
      <c r="GJ134" s="18"/>
      <c r="GK134" s="18"/>
      <c r="GL134" s="18"/>
      <c r="GM134" s="18"/>
      <c r="GN134" s="18"/>
      <c r="GO134" s="18"/>
      <c r="GP134" s="18"/>
      <c r="GQ134" s="18"/>
      <c r="GR134" s="18"/>
      <c r="GS134" s="18"/>
      <c r="GT134" s="18"/>
      <c r="GU134" s="18"/>
      <c r="GV134" s="18"/>
      <c r="GW134" s="18"/>
      <c r="GX134" s="18"/>
      <c r="GY134" s="18"/>
      <c r="GZ134" s="18"/>
      <c r="HA134" s="18"/>
      <c r="HB134" s="18"/>
      <c r="HC134" s="18"/>
      <c r="HD134" s="18"/>
      <c r="HE134" s="18"/>
      <c r="HF134" s="18"/>
      <c r="HG134" s="18"/>
      <c r="HH134" s="18"/>
      <c r="HI134" s="18"/>
      <c r="HJ134" s="18"/>
      <c r="HK134" s="18"/>
      <c r="HL134" s="18"/>
      <c r="HM134" s="18"/>
      <c r="HN134" s="18"/>
      <c r="HO134" s="18"/>
      <c r="HP134" s="18"/>
      <c r="HQ134" s="18"/>
      <c r="HR134" s="18"/>
      <c r="HS134" s="18"/>
      <c r="HT134" s="18"/>
      <c r="HU134" s="18"/>
      <c r="HV134" s="18"/>
      <c r="HW134" s="18"/>
      <c r="HX134" s="18"/>
      <c r="HY134" s="18"/>
      <c r="HZ134" s="18"/>
      <c r="IA134" s="18"/>
      <c r="IB134" s="18"/>
      <c r="IC134" s="18"/>
      <c r="ID134" s="18"/>
      <c r="IE134" s="18"/>
      <c r="IF134" s="18"/>
      <c r="IG134" s="18"/>
      <c r="IH134" s="18"/>
      <c r="II134" s="18"/>
      <c r="IJ134" s="18"/>
    </row>
    <row r="135" spans="1:244" s="22" customFormat="1" ht="50.25" customHeight="1">
      <c r="A135" s="53" t="s">
        <v>214</v>
      </c>
      <c r="B135" s="23" t="s">
        <v>217</v>
      </c>
      <c r="C135" s="16">
        <v>1015.8</v>
      </c>
      <c r="D135" s="16">
        <v>1015.8</v>
      </c>
      <c r="E135" s="16">
        <v>1015.8</v>
      </c>
      <c r="F135" s="24"/>
      <c r="G135" s="24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  <c r="GG135" s="18"/>
      <c r="GH135" s="18"/>
      <c r="GI135" s="18"/>
      <c r="GJ135" s="18"/>
      <c r="GK135" s="18"/>
      <c r="GL135" s="18"/>
      <c r="GM135" s="18"/>
      <c r="GN135" s="18"/>
      <c r="GO135" s="18"/>
      <c r="GP135" s="18"/>
      <c r="GQ135" s="18"/>
      <c r="GR135" s="18"/>
      <c r="GS135" s="18"/>
      <c r="GT135" s="18"/>
      <c r="GU135" s="18"/>
      <c r="GV135" s="18"/>
      <c r="GW135" s="18"/>
      <c r="GX135" s="18"/>
      <c r="GY135" s="18"/>
      <c r="GZ135" s="18"/>
      <c r="HA135" s="18"/>
      <c r="HB135" s="18"/>
      <c r="HC135" s="18"/>
      <c r="HD135" s="18"/>
      <c r="HE135" s="18"/>
      <c r="HF135" s="18"/>
      <c r="HG135" s="18"/>
      <c r="HH135" s="18"/>
      <c r="HI135" s="18"/>
      <c r="HJ135" s="18"/>
      <c r="HK135" s="18"/>
      <c r="HL135" s="18"/>
      <c r="HM135" s="18"/>
      <c r="HN135" s="18"/>
      <c r="HO135" s="18"/>
      <c r="HP135" s="18"/>
      <c r="HQ135" s="18"/>
      <c r="HR135" s="18"/>
      <c r="HS135" s="18"/>
      <c r="HT135" s="18"/>
      <c r="HU135" s="18"/>
      <c r="HV135" s="18"/>
      <c r="HW135" s="18"/>
      <c r="HX135" s="18"/>
      <c r="HY135" s="18"/>
      <c r="HZ135" s="18"/>
      <c r="IA135" s="18"/>
      <c r="IB135" s="18"/>
      <c r="IC135" s="18"/>
      <c r="ID135" s="18"/>
      <c r="IE135" s="18"/>
      <c r="IF135" s="18"/>
      <c r="IG135" s="18"/>
      <c r="IH135" s="18"/>
      <c r="II135" s="18"/>
      <c r="IJ135" s="18"/>
    </row>
    <row r="136" spans="1:244" s="22" customFormat="1" ht="55.5" customHeight="1">
      <c r="A136" s="53" t="s">
        <v>214</v>
      </c>
      <c r="B136" s="23" t="s">
        <v>719</v>
      </c>
      <c r="C136" s="16">
        <v>6244.8</v>
      </c>
      <c r="D136" s="16">
        <v>6244.8</v>
      </c>
      <c r="E136" s="16">
        <v>6244.8</v>
      </c>
      <c r="F136" s="24"/>
      <c r="G136" s="24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  <c r="GF136" s="18"/>
      <c r="GG136" s="18"/>
      <c r="GH136" s="18"/>
      <c r="GI136" s="18"/>
      <c r="GJ136" s="18"/>
      <c r="GK136" s="18"/>
      <c r="GL136" s="18"/>
      <c r="GM136" s="18"/>
      <c r="GN136" s="18"/>
      <c r="GO136" s="18"/>
      <c r="GP136" s="18"/>
      <c r="GQ136" s="18"/>
      <c r="GR136" s="18"/>
      <c r="GS136" s="18"/>
      <c r="GT136" s="18"/>
      <c r="GU136" s="18"/>
      <c r="GV136" s="18"/>
      <c r="GW136" s="18"/>
      <c r="GX136" s="18"/>
      <c r="GY136" s="18"/>
      <c r="GZ136" s="18"/>
      <c r="HA136" s="18"/>
      <c r="HB136" s="18"/>
      <c r="HC136" s="18"/>
      <c r="HD136" s="18"/>
      <c r="HE136" s="18"/>
      <c r="HF136" s="18"/>
      <c r="HG136" s="18"/>
      <c r="HH136" s="18"/>
      <c r="HI136" s="18"/>
      <c r="HJ136" s="18"/>
      <c r="HK136" s="18"/>
      <c r="HL136" s="18"/>
      <c r="HM136" s="18"/>
      <c r="HN136" s="18"/>
      <c r="HO136" s="18"/>
      <c r="HP136" s="18"/>
      <c r="HQ136" s="18"/>
      <c r="HR136" s="18"/>
      <c r="HS136" s="18"/>
      <c r="HT136" s="18"/>
      <c r="HU136" s="18"/>
      <c r="HV136" s="18"/>
      <c r="HW136" s="18"/>
      <c r="HX136" s="18"/>
      <c r="HY136" s="18"/>
      <c r="HZ136" s="18"/>
      <c r="IA136" s="18"/>
      <c r="IB136" s="18"/>
      <c r="IC136" s="18"/>
      <c r="ID136" s="18"/>
      <c r="IE136" s="18"/>
      <c r="IF136" s="18"/>
      <c r="IG136" s="18"/>
      <c r="IH136" s="18"/>
      <c r="II136" s="18"/>
      <c r="IJ136" s="18"/>
    </row>
    <row r="137" spans="1:244" s="22" customFormat="1" ht="48" customHeight="1">
      <c r="A137" s="53" t="s">
        <v>214</v>
      </c>
      <c r="B137" s="23" t="s">
        <v>720</v>
      </c>
      <c r="C137" s="16">
        <v>3600</v>
      </c>
      <c r="D137" s="16">
        <v>7650</v>
      </c>
      <c r="E137" s="16">
        <v>10800</v>
      </c>
      <c r="F137" s="24"/>
      <c r="G137" s="24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  <c r="GG137" s="18"/>
      <c r="GH137" s="18"/>
      <c r="GI137" s="18"/>
      <c r="GJ137" s="18"/>
      <c r="GK137" s="18"/>
      <c r="GL137" s="18"/>
      <c r="GM137" s="18"/>
      <c r="GN137" s="18"/>
      <c r="GO137" s="18"/>
      <c r="GP137" s="18"/>
      <c r="GQ137" s="18"/>
      <c r="GR137" s="18"/>
      <c r="GS137" s="18"/>
      <c r="GT137" s="18"/>
      <c r="GU137" s="18"/>
      <c r="GV137" s="18"/>
      <c r="GW137" s="18"/>
      <c r="GX137" s="18"/>
      <c r="GY137" s="18"/>
      <c r="GZ137" s="18"/>
      <c r="HA137" s="18"/>
      <c r="HB137" s="18"/>
      <c r="HC137" s="18"/>
      <c r="HD137" s="18"/>
      <c r="HE137" s="18"/>
      <c r="HF137" s="18"/>
      <c r="HG137" s="18"/>
      <c r="HH137" s="18"/>
      <c r="HI137" s="18"/>
      <c r="HJ137" s="18"/>
      <c r="HK137" s="18"/>
      <c r="HL137" s="18"/>
      <c r="HM137" s="18"/>
      <c r="HN137" s="18"/>
      <c r="HO137" s="18"/>
      <c r="HP137" s="18"/>
      <c r="HQ137" s="18"/>
      <c r="HR137" s="18"/>
      <c r="HS137" s="18"/>
      <c r="HT137" s="18"/>
      <c r="HU137" s="18"/>
      <c r="HV137" s="18"/>
      <c r="HW137" s="18"/>
      <c r="HX137" s="18"/>
      <c r="HY137" s="18"/>
      <c r="HZ137" s="18"/>
      <c r="IA137" s="18"/>
      <c r="IB137" s="18"/>
      <c r="IC137" s="18"/>
      <c r="ID137" s="18"/>
      <c r="IE137" s="18"/>
      <c r="IF137" s="18"/>
      <c r="IG137" s="18"/>
      <c r="IH137" s="18"/>
      <c r="II137" s="18"/>
      <c r="IJ137" s="18"/>
    </row>
    <row r="138" spans="1:244" s="22" customFormat="1" ht="47.25">
      <c r="A138" s="53" t="s">
        <v>214</v>
      </c>
      <c r="B138" s="23" t="s">
        <v>218</v>
      </c>
      <c r="C138" s="16">
        <v>0</v>
      </c>
      <c r="D138" s="16">
        <v>12375.9</v>
      </c>
      <c r="E138" s="16">
        <v>12304.2</v>
      </c>
      <c r="F138" s="24"/>
      <c r="G138" s="24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  <c r="GF138" s="18"/>
      <c r="GG138" s="18"/>
      <c r="GH138" s="18"/>
      <c r="GI138" s="18"/>
      <c r="GJ138" s="18"/>
      <c r="GK138" s="18"/>
      <c r="GL138" s="18"/>
      <c r="GM138" s="18"/>
      <c r="GN138" s="18"/>
      <c r="GO138" s="18"/>
      <c r="GP138" s="18"/>
      <c r="GQ138" s="18"/>
      <c r="GR138" s="18"/>
      <c r="GS138" s="18"/>
      <c r="GT138" s="18"/>
      <c r="GU138" s="18"/>
      <c r="GV138" s="18"/>
      <c r="GW138" s="18"/>
      <c r="GX138" s="18"/>
      <c r="GY138" s="18"/>
      <c r="GZ138" s="18"/>
      <c r="HA138" s="18"/>
      <c r="HB138" s="18"/>
      <c r="HC138" s="18"/>
      <c r="HD138" s="18"/>
      <c r="HE138" s="18"/>
      <c r="HF138" s="18"/>
      <c r="HG138" s="18"/>
      <c r="HH138" s="18"/>
      <c r="HI138" s="18"/>
      <c r="HJ138" s="18"/>
      <c r="HK138" s="18"/>
      <c r="HL138" s="18"/>
      <c r="HM138" s="18"/>
      <c r="HN138" s="18"/>
      <c r="HO138" s="18"/>
      <c r="HP138" s="18"/>
      <c r="HQ138" s="18"/>
      <c r="HR138" s="18"/>
      <c r="HS138" s="18"/>
      <c r="HT138" s="18"/>
      <c r="HU138" s="18"/>
      <c r="HV138" s="18"/>
      <c r="HW138" s="18"/>
      <c r="HX138" s="18"/>
      <c r="HY138" s="18"/>
      <c r="HZ138" s="18"/>
      <c r="IA138" s="18"/>
      <c r="IB138" s="18"/>
      <c r="IC138" s="18"/>
      <c r="ID138" s="18"/>
      <c r="IE138" s="18"/>
      <c r="IF138" s="18"/>
      <c r="IG138" s="18"/>
      <c r="IH138" s="18"/>
      <c r="II138" s="18"/>
      <c r="IJ138" s="18"/>
    </row>
    <row r="139" spans="1:244" s="22" customFormat="1" ht="47.25">
      <c r="A139" s="53" t="s">
        <v>214</v>
      </c>
      <c r="B139" s="23" t="s">
        <v>700</v>
      </c>
      <c r="C139" s="16">
        <v>988.7</v>
      </c>
      <c r="D139" s="16">
        <v>986</v>
      </c>
      <c r="E139" s="16">
        <v>960.5</v>
      </c>
      <c r="F139" s="24"/>
      <c r="G139" s="24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  <c r="GF139" s="18"/>
      <c r="GG139" s="18"/>
      <c r="GH139" s="18"/>
      <c r="GI139" s="18"/>
      <c r="GJ139" s="18"/>
      <c r="GK139" s="18"/>
      <c r="GL139" s="18"/>
      <c r="GM139" s="18"/>
      <c r="GN139" s="18"/>
      <c r="GO139" s="18"/>
      <c r="GP139" s="18"/>
      <c r="GQ139" s="18"/>
      <c r="GR139" s="18"/>
      <c r="GS139" s="18"/>
      <c r="GT139" s="18"/>
      <c r="GU139" s="18"/>
      <c r="GV139" s="18"/>
      <c r="GW139" s="18"/>
      <c r="GX139" s="18"/>
      <c r="GY139" s="18"/>
      <c r="GZ139" s="18"/>
      <c r="HA139" s="18"/>
      <c r="HB139" s="18"/>
      <c r="HC139" s="18"/>
      <c r="HD139" s="18"/>
      <c r="HE139" s="18"/>
      <c r="HF139" s="18"/>
      <c r="HG139" s="18"/>
      <c r="HH139" s="18"/>
      <c r="HI139" s="18"/>
      <c r="HJ139" s="18"/>
      <c r="HK139" s="18"/>
      <c r="HL139" s="18"/>
      <c r="HM139" s="18"/>
      <c r="HN139" s="18"/>
      <c r="HO139" s="18"/>
      <c r="HP139" s="18"/>
      <c r="HQ139" s="18"/>
      <c r="HR139" s="18"/>
      <c r="HS139" s="18"/>
      <c r="HT139" s="18"/>
      <c r="HU139" s="18"/>
      <c r="HV139" s="18"/>
      <c r="HW139" s="18"/>
      <c r="HX139" s="18"/>
      <c r="HY139" s="18"/>
      <c r="HZ139" s="18"/>
      <c r="IA139" s="18"/>
      <c r="IB139" s="18"/>
      <c r="IC139" s="18"/>
      <c r="ID139" s="18"/>
      <c r="IE139" s="18"/>
      <c r="IF139" s="18"/>
      <c r="IG139" s="18"/>
      <c r="IH139" s="18"/>
      <c r="II139" s="18"/>
      <c r="IJ139" s="18"/>
    </row>
    <row r="140" spans="1:244" s="22" customFormat="1" ht="58.5" customHeight="1">
      <c r="A140" s="53" t="s">
        <v>214</v>
      </c>
      <c r="B140" s="23" t="s">
        <v>698</v>
      </c>
      <c r="C140" s="16">
        <v>3148.1</v>
      </c>
      <c r="D140" s="16">
        <v>3148.1</v>
      </c>
      <c r="E140" s="16">
        <v>3148.1</v>
      </c>
      <c r="F140" s="24"/>
      <c r="G140" s="24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  <c r="GE140" s="18"/>
      <c r="GF140" s="18"/>
      <c r="GG140" s="18"/>
      <c r="GH140" s="18"/>
      <c r="GI140" s="18"/>
      <c r="GJ140" s="18"/>
      <c r="GK140" s="18"/>
      <c r="GL140" s="18"/>
      <c r="GM140" s="18"/>
      <c r="GN140" s="18"/>
      <c r="GO140" s="18"/>
      <c r="GP140" s="18"/>
      <c r="GQ140" s="18"/>
      <c r="GR140" s="18"/>
      <c r="GS140" s="18"/>
      <c r="GT140" s="18"/>
      <c r="GU140" s="18"/>
      <c r="GV140" s="18"/>
      <c r="GW140" s="18"/>
      <c r="GX140" s="18"/>
      <c r="GY140" s="18"/>
      <c r="GZ140" s="18"/>
      <c r="HA140" s="18"/>
      <c r="HB140" s="18"/>
      <c r="HC140" s="18"/>
      <c r="HD140" s="18"/>
      <c r="HE140" s="18"/>
      <c r="HF140" s="18"/>
      <c r="HG140" s="18"/>
      <c r="HH140" s="18"/>
      <c r="HI140" s="18"/>
      <c r="HJ140" s="18"/>
      <c r="HK140" s="18"/>
      <c r="HL140" s="18"/>
      <c r="HM140" s="18"/>
      <c r="HN140" s="18"/>
      <c r="HO140" s="18"/>
      <c r="HP140" s="18"/>
      <c r="HQ140" s="18"/>
      <c r="HR140" s="18"/>
      <c r="HS140" s="18"/>
      <c r="HT140" s="18"/>
      <c r="HU140" s="18"/>
      <c r="HV140" s="18"/>
      <c r="HW140" s="18"/>
      <c r="HX140" s="18"/>
      <c r="HY140" s="18"/>
      <c r="HZ140" s="18"/>
      <c r="IA140" s="18"/>
      <c r="IB140" s="18"/>
      <c r="IC140" s="18"/>
      <c r="ID140" s="18"/>
      <c r="IE140" s="18"/>
      <c r="IF140" s="18"/>
      <c r="IG140" s="18"/>
      <c r="IH140" s="18"/>
      <c r="II140" s="18"/>
      <c r="IJ140" s="18"/>
    </row>
    <row r="141" spans="1:244" s="22" customFormat="1" ht="48" customHeight="1">
      <c r="A141" s="51" t="s">
        <v>214</v>
      </c>
      <c r="B141" s="19" t="s">
        <v>699</v>
      </c>
      <c r="C141" s="16">
        <v>12805.7</v>
      </c>
      <c r="D141" s="16">
        <v>15104</v>
      </c>
      <c r="E141" s="16">
        <v>14954.6</v>
      </c>
      <c r="F141" s="24"/>
      <c r="G141" s="24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  <c r="GE141" s="18"/>
      <c r="GF141" s="18"/>
      <c r="GG141" s="18"/>
      <c r="GH141" s="18"/>
      <c r="GI141" s="18"/>
      <c r="GJ141" s="18"/>
      <c r="GK141" s="18"/>
      <c r="GL141" s="18"/>
      <c r="GM141" s="18"/>
      <c r="GN141" s="18"/>
      <c r="GO141" s="18"/>
      <c r="GP141" s="18"/>
      <c r="GQ141" s="18"/>
      <c r="GR141" s="18"/>
      <c r="GS141" s="18"/>
      <c r="GT141" s="18"/>
      <c r="GU141" s="18"/>
      <c r="GV141" s="18"/>
      <c r="GW141" s="18"/>
      <c r="GX141" s="18"/>
      <c r="GY141" s="18"/>
      <c r="GZ141" s="18"/>
      <c r="HA141" s="18"/>
      <c r="HB141" s="18"/>
      <c r="HC141" s="18"/>
      <c r="HD141" s="18"/>
      <c r="HE141" s="18"/>
      <c r="HF141" s="18"/>
      <c r="HG141" s="18"/>
      <c r="HH141" s="18"/>
      <c r="HI141" s="18"/>
      <c r="HJ141" s="18"/>
      <c r="HK141" s="18"/>
      <c r="HL141" s="18"/>
      <c r="HM141" s="18"/>
      <c r="HN141" s="18"/>
      <c r="HO141" s="18"/>
      <c r="HP141" s="18"/>
      <c r="HQ141" s="18"/>
      <c r="HR141" s="18"/>
      <c r="HS141" s="18"/>
      <c r="HT141" s="18"/>
      <c r="HU141" s="18"/>
      <c r="HV141" s="18"/>
      <c r="HW141" s="18"/>
      <c r="HX141" s="18"/>
      <c r="HY141" s="18"/>
      <c r="HZ141" s="18"/>
      <c r="IA141" s="18"/>
      <c r="IB141" s="18"/>
      <c r="IC141" s="18"/>
      <c r="ID141" s="18"/>
      <c r="IE141" s="18"/>
      <c r="IF141" s="18"/>
      <c r="IG141" s="18"/>
      <c r="IH141" s="18"/>
      <c r="II141" s="18"/>
      <c r="IJ141" s="18"/>
    </row>
    <row r="142" spans="1:244" ht="93" customHeight="1">
      <c r="A142" s="53" t="s">
        <v>214</v>
      </c>
      <c r="B142" s="23" t="s">
        <v>219</v>
      </c>
      <c r="C142" s="16">
        <v>5699.5</v>
      </c>
      <c r="D142" s="16">
        <v>5699.5</v>
      </c>
      <c r="E142" s="16">
        <v>5699.5</v>
      </c>
      <c r="F142" s="24"/>
      <c r="G142" s="24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  <c r="FT142" s="18"/>
      <c r="FU142" s="18"/>
      <c r="FV142" s="18"/>
      <c r="FW142" s="18"/>
      <c r="FX142" s="18"/>
      <c r="FY142" s="18"/>
      <c r="FZ142" s="18"/>
      <c r="GA142" s="18"/>
      <c r="GB142" s="18"/>
      <c r="GC142" s="18"/>
      <c r="GD142" s="18"/>
      <c r="GE142" s="18"/>
      <c r="GF142" s="18"/>
      <c r="GG142" s="18"/>
      <c r="GH142" s="18"/>
      <c r="GI142" s="18"/>
      <c r="GJ142" s="18"/>
      <c r="GK142" s="18"/>
      <c r="GL142" s="18"/>
      <c r="GM142" s="18"/>
      <c r="GN142" s="18"/>
      <c r="GO142" s="18"/>
      <c r="GP142" s="18"/>
      <c r="GQ142" s="18"/>
      <c r="GR142" s="18"/>
      <c r="GS142" s="18"/>
      <c r="GT142" s="18"/>
      <c r="GU142" s="18"/>
      <c r="GV142" s="18"/>
      <c r="GW142" s="18"/>
      <c r="GX142" s="18"/>
      <c r="GY142" s="18"/>
      <c r="GZ142" s="18"/>
      <c r="HA142" s="18"/>
      <c r="HB142" s="18"/>
      <c r="HC142" s="18"/>
      <c r="HD142" s="18"/>
      <c r="HE142" s="18"/>
      <c r="HF142" s="18"/>
      <c r="HG142" s="18"/>
      <c r="HH142" s="18"/>
      <c r="HI142" s="18"/>
      <c r="HJ142" s="18"/>
      <c r="HK142" s="18"/>
      <c r="HL142" s="18"/>
      <c r="HM142" s="18"/>
      <c r="HN142" s="18"/>
      <c r="HO142" s="18"/>
      <c r="HP142" s="18"/>
      <c r="HQ142" s="18"/>
      <c r="HR142" s="18"/>
      <c r="HS142" s="18"/>
      <c r="HT142" s="18"/>
      <c r="HU142" s="18"/>
      <c r="HV142" s="18"/>
      <c r="HW142" s="18"/>
      <c r="HX142" s="18"/>
      <c r="HY142" s="18"/>
      <c r="HZ142" s="18"/>
      <c r="IA142" s="18"/>
      <c r="IB142" s="18"/>
      <c r="IC142" s="18"/>
      <c r="ID142" s="18"/>
      <c r="IE142" s="18"/>
      <c r="IF142" s="18"/>
      <c r="IG142" s="18"/>
      <c r="IH142" s="18"/>
      <c r="II142" s="18"/>
      <c r="IJ142" s="18"/>
    </row>
    <row r="143" spans="1:244" ht="31.5">
      <c r="A143" s="53" t="s">
        <v>214</v>
      </c>
      <c r="B143" s="23" t="s">
        <v>220</v>
      </c>
      <c r="C143" s="16">
        <v>294.89999999999998</v>
      </c>
      <c r="D143" s="16">
        <v>294.89999999999998</v>
      </c>
      <c r="E143" s="16">
        <v>294.89999999999998</v>
      </c>
      <c r="F143" s="24"/>
      <c r="G143" s="24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  <c r="FH143" s="18"/>
      <c r="FI143" s="18"/>
      <c r="FJ143" s="18"/>
      <c r="FK143" s="18"/>
      <c r="FL143" s="18"/>
      <c r="FM143" s="18"/>
      <c r="FN143" s="18"/>
      <c r="FO143" s="18"/>
      <c r="FP143" s="18"/>
      <c r="FQ143" s="18"/>
      <c r="FR143" s="18"/>
      <c r="FS143" s="18"/>
      <c r="FT143" s="18"/>
      <c r="FU143" s="18"/>
      <c r="FV143" s="18"/>
      <c r="FW143" s="18"/>
      <c r="FX143" s="18"/>
      <c r="FY143" s="18"/>
      <c r="FZ143" s="18"/>
      <c r="GA143" s="18"/>
      <c r="GB143" s="18"/>
      <c r="GC143" s="18"/>
      <c r="GD143" s="18"/>
      <c r="GE143" s="18"/>
      <c r="GF143" s="18"/>
      <c r="GG143" s="18"/>
      <c r="GH143" s="18"/>
      <c r="GI143" s="18"/>
      <c r="GJ143" s="18"/>
      <c r="GK143" s="18"/>
      <c r="GL143" s="18"/>
      <c r="GM143" s="18"/>
      <c r="GN143" s="18"/>
      <c r="GO143" s="18"/>
      <c r="GP143" s="18"/>
      <c r="GQ143" s="18"/>
      <c r="GR143" s="18"/>
      <c r="GS143" s="18"/>
      <c r="GT143" s="18"/>
      <c r="GU143" s="18"/>
      <c r="GV143" s="18"/>
      <c r="GW143" s="18"/>
      <c r="GX143" s="18"/>
      <c r="GY143" s="18"/>
      <c r="GZ143" s="18"/>
      <c r="HA143" s="18"/>
      <c r="HB143" s="18"/>
      <c r="HC143" s="18"/>
      <c r="HD143" s="18"/>
      <c r="HE143" s="18"/>
      <c r="HF143" s="18"/>
      <c r="HG143" s="18"/>
      <c r="HH143" s="18"/>
      <c r="HI143" s="18"/>
      <c r="HJ143" s="18"/>
      <c r="HK143" s="18"/>
      <c r="HL143" s="18"/>
      <c r="HM143" s="18"/>
      <c r="HN143" s="18"/>
      <c r="HO143" s="18"/>
      <c r="HP143" s="18"/>
      <c r="HQ143" s="18"/>
      <c r="HR143" s="18"/>
      <c r="HS143" s="18"/>
      <c r="HT143" s="18"/>
      <c r="HU143" s="18"/>
      <c r="HV143" s="18"/>
      <c r="HW143" s="18"/>
      <c r="HX143" s="18"/>
      <c r="HY143" s="18"/>
      <c r="HZ143" s="18"/>
      <c r="IA143" s="18"/>
      <c r="IB143" s="18"/>
      <c r="IC143" s="18"/>
      <c r="ID143" s="18"/>
      <c r="IE143" s="18"/>
      <c r="IF143" s="18"/>
      <c r="IG143" s="18"/>
      <c r="IH143" s="18"/>
      <c r="II143" s="18"/>
      <c r="IJ143" s="18"/>
    </row>
    <row r="144" spans="1:244" ht="31.5">
      <c r="A144" s="51" t="s">
        <v>214</v>
      </c>
      <c r="B144" s="19" t="s">
        <v>697</v>
      </c>
      <c r="C144" s="16">
        <v>1800</v>
      </c>
      <c r="D144" s="16">
        <v>3339.1</v>
      </c>
      <c r="E144" s="16">
        <v>3297.5</v>
      </c>
      <c r="F144" s="24"/>
      <c r="G144" s="24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18"/>
      <c r="ED144" s="18"/>
      <c r="EE144" s="18"/>
      <c r="EF144" s="18"/>
      <c r="EG144" s="18"/>
      <c r="EH144" s="18"/>
      <c r="EI144" s="18"/>
      <c r="EJ144" s="18"/>
      <c r="EK144" s="18"/>
      <c r="EL144" s="18"/>
      <c r="EM144" s="18"/>
      <c r="EN144" s="18"/>
      <c r="EO144" s="18"/>
      <c r="EP144" s="18"/>
      <c r="EQ144" s="18"/>
      <c r="ER144" s="18"/>
      <c r="ES144" s="18"/>
      <c r="ET144" s="18"/>
      <c r="EU144" s="18"/>
      <c r="EV144" s="18"/>
      <c r="EW144" s="18"/>
      <c r="EX144" s="18"/>
      <c r="EY144" s="18"/>
      <c r="EZ144" s="18"/>
      <c r="FA144" s="18"/>
      <c r="FB144" s="18"/>
      <c r="FC144" s="18"/>
      <c r="FD144" s="18"/>
      <c r="FE144" s="18"/>
      <c r="FF144" s="18"/>
      <c r="FG144" s="18"/>
      <c r="FH144" s="18"/>
      <c r="FI144" s="18"/>
      <c r="FJ144" s="18"/>
      <c r="FK144" s="18"/>
      <c r="FL144" s="18"/>
      <c r="FM144" s="18"/>
      <c r="FN144" s="18"/>
      <c r="FO144" s="18"/>
      <c r="FP144" s="18"/>
      <c r="FQ144" s="18"/>
      <c r="FR144" s="18"/>
      <c r="FS144" s="18"/>
      <c r="FT144" s="18"/>
      <c r="FU144" s="18"/>
      <c r="FV144" s="18"/>
      <c r="FW144" s="18"/>
      <c r="FX144" s="18"/>
      <c r="FY144" s="18"/>
      <c r="FZ144" s="18"/>
      <c r="GA144" s="18"/>
      <c r="GB144" s="18"/>
      <c r="GC144" s="18"/>
      <c r="GD144" s="18"/>
      <c r="GE144" s="18"/>
      <c r="GF144" s="18"/>
      <c r="GG144" s="18"/>
      <c r="GH144" s="18"/>
      <c r="GI144" s="18"/>
      <c r="GJ144" s="18"/>
      <c r="GK144" s="18"/>
      <c r="GL144" s="18"/>
      <c r="GM144" s="18"/>
      <c r="GN144" s="18"/>
      <c r="GO144" s="18"/>
      <c r="GP144" s="18"/>
      <c r="GQ144" s="18"/>
      <c r="GR144" s="18"/>
      <c r="GS144" s="18"/>
      <c r="GT144" s="18"/>
      <c r="GU144" s="18"/>
      <c r="GV144" s="18"/>
      <c r="GW144" s="18"/>
      <c r="GX144" s="18"/>
      <c r="GY144" s="18"/>
      <c r="GZ144" s="18"/>
      <c r="HA144" s="18"/>
      <c r="HB144" s="18"/>
      <c r="HC144" s="18"/>
      <c r="HD144" s="18"/>
      <c r="HE144" s="18"/>
      <c r="HF144" s="18"/>
      <c r="HG144" s="18"/>
      <c r="HH144" s="18"/>
      <c r="HI144" s="18"/>
      <c r="HJ144" s="18"/>
      <c r="HK144" s="18"/>
      <c r="HL144" s="18"/>
      <c r="HM144" s="18"/>
      <c r="HN144" s="18"/>
      <c r="HO144" s="18"/>
      <c r="HP144" s="18"/>
      <c r="HQ144" s="18"/>
      <c r="HR144" s="18"/>
      <c r="HS144" s="18"/>
      <c r="HT144" s="18"/>
      <c r="HU144" s="18"/>
      <c r="HV144" s="18"/>
      <c r="HW144" s="18"/>
      <c r="HX144" s="18"/>
      <c r="HY144" s="18"/>
      <c r="HZ144" s="18"/>
      <c r="IA144" s="18"/>
      <c r="IB144" s="18"/>
      <c r="IC144" s="18"/>
      <c r="ID144" s="18"/>
      <c r="IE144" s="18"/>
      <c r="IF144" s="18"/>
      <c r="IG144" s="18"/>
      <c r="IH144" s="18"/>
      <c r="II144" s="18"/>
      <c r="IJ144" s="18"/>
    </row>
    <row r="145" spans="1:244" ht="110.25" customHeight="1">
      <c r="A145" s="53" t="s">
        <v>214</v>
      </c>
      <c r="B145" s="23" t="s">
        <v>221</v>
      </c>
      <c r="C145" s="16">
        <v>2822.8</v>
      </c>
      <c r="D145" s="16">
        <v>0</v>
      </c>
      <c r="E145" s="16">
        <v>0</v>
      </c>
      <c r="F145" s="24"/>
      <c r="G145" s="24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  <c r="DU145" s="18"/>
      <c r="DV145" s="18"/>
      <c r="DW145" s="18"/>
      <c r="DX145" s="18"/>
      <c r="DY145" s="18"/>
      <c r="DZ145" s="18"/>
      <c r="EA145" s="18"/>
      <c r="EB145" s="18"/>
      <c r="EC145" s="18"/>
      <c r="ED145" s="18"/>
      <c r="EE145" s="18"/>
      <c r="EF145" s="18"/>
      <c r="EG145" s="18"/>
      <c r="EH145" s="18"/>
      <c r="EI145" s="18"/>
      <c r="EJ145" s="18"/>
      <c r="EK145" s="18"/>
      <c r="EL145" s="18"/>
      <c r="EM145" s="18"/>
      <c r="EN145" s="18"/>
      <c r="EO145" s="18"/>
      <c r="EP145" s="18"/>
      <c r="EQ145" s="18"/>
      <c r="ER145" s="18"/>
      <c r="ES145" s="18"/>
      <c r="ET145" s="18"/>
      <c r="EU145" s="18"/>
      <c r="EV145" s="18"/>
      <c r="EW145" s="18"/>
      <c r="EX145" s="18"/>
      <c r="EY145" s="18"/>
      <c r="EZ145" s="18"/>
      <c r="FA145" s="18"/>
      <c r="FB145" s="18"/>
      <c r="FC145" s="18"/>
      <c r="FD145" s="18"/>
      <c r="FE145" s="18"/>
      <c r="FF145" s="18"/>
      <c r="FG145" s="18"/>
      <c r="FH145" s="18"/>
      <c r="FI145" s="18"/>
      <c r="FJ145" s="18"/>
      <c r="FK145" s="18"/>
      <c r="FL145" s="18"/>
      <c r="FM145" s="18"/>
      <c r="FN145" s="18"/>
      <c r="FO145" s="18"/>
      <c r="FP145" s="18"/>
      <c r="FQ145" s="18"/>
      <c r="FR145" s="18"/>
      <c r="FS145" s="18"/>
      <c r="FT145" s="18"/>
      <c r="FU145" s="18"/>
      <c r="FV145" s="18"/>
      <c r="FW145" s="18"/>
      <c r="FX145" s="18"/>
      <c r="FY145" s="18"/>
      <c r="FZ145" s="18"/>
      <c r="GA145" s="18"/>
      <c r="GB145" s="18"/>
      <c r="GC145" s="18"/>
      <c r="GD145" s="18"/>
      <c r="GE145" s="18"/>
      <c r="GF145" s="18"/>
      <c r="GG145" s="18"/>
      <c r="GH145" s="18"/>
      <c r="GI145" s="18"/>
      <c r="GJ145" s="18"/>
      <c r="GK145" s="18"/>
      <c r="GL145" s="18"/>
      <c r="GM145" s="18"/>
      <c r="GN145" s="18"/>
      <c r="GO145" s="18"/>
      <c r="GP145" s="18"/>
      <c r="GQ145" s="18"/>
      <c r="GR145" s="18"/>
      <c r="GS145" s="18"/>
      <c r="GT145" s="18"/>
      <c r="GU145" s="18"/>
      <c r="GV145" s="18"/>
      <c r="GW145" s="18"/>
      <c r="GX145" s="18"/>
      <c r="GY145" s="18"/>
      <c r="GZ145" s="18"/>
      <c r="HA145" s="18"/>
      <c r="HB145" s="18"/>
      <c r="HC145" s="18"/>
      <c r="HD145" s="18"/>
      <c r="HE145" s="18"/>
      <c r="HF145" s="18"/>
      <c r="HG145" s="18"/>
      <c r="HH145" s="18"/>
      <c r="HI145" s="18"/>
      <c r="HJ145" s="18"/>
      <c r="HK145" s="18"/>
      <c r="HL145" s="18"/>
      <c r="HM145" s="18"/>
      <c r="HN145" s="18"/>
      <c r="HO145" s="18"/>
      <c r="HP145" s="18"/>
      <c r="HQ145" s="18"/>
      <c r="HR145" s="18"/>
      <c r="HS145" s="18"/>
      <c r="HT145" s="18"/>
      <c r="HU145" s="18"/>
      <c r="HV145" s="18"/>
      <c r="HW145" s="18"/>
      <c r="HX145" s="18"/>
      <c r="HY145" s="18"/>
      <c r="HZ145" s="18"/>
      <c r="IA145" s="18"/>
      <c r="IB145" s="18"/>
      <c r="IC145" s="18"/>
      <c r="ID145" s="18"/>
      <c r="IE145" s="18"/>
      <c r="IF145" s="18"/>
      <c r="IG145" s="18"/>
      <c r="IH145" s="18"/>
      <c r="II145" s="18"/>
      <c r="IJ145" s="18"/>
    </row>
    <row r="146" spans="1:244" ht="23.25" customHeight="1">
      <c r="A146" s="13" t="s">
        <v>222</v>
      </c>
      <c r="B146" s="14" t="s">
        <v>223</v>
      </c>
      <c r="C146" s="15">
        <f t="shared" ref="C146:E146" si="30">SUM(C147:C187)</f>
        <v>2734394.3999999994</v>
      </c>
      <c r="D146" s="15">
        <f t="shared" si="30"/>
        <v>2750825.399999999</v>
      </c>
      <c r="E146" s="15">
        <f t="shared" si="30"/>
        <v>2779622.3000000003</v>
      </c>
      <c r="F146" s="17"/>
      <c r="G146" s="17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  <c r="DJ146" s="18"/>
      <c r="DK146" s="18"/>
      <c r="DL146" s="18"/>
      <c r="DM146" s="18"/>
      <c r="DN146" s="18"/>
      <c r="DO146" s="18"/>
      <c r="DP146" s="18"/>
      <c r="DQ146" s="18"/>
      <c r="DR146" s="18"/>
      <c r="DS146" s="18"/>
      <c r="DT146" s="18"/>
      <c r="DU146" s="18"/>
      <c r="DV146" s="18"/>
      <c r="DW146" s="18"/>
      <c r="DX146" s="18"/>
      <c r="DY146" s="18"/>
      <c r="DZ146" s="18"/>
      <c r="EA146" s="18"/>
      <c r="EB146" s="18"/>
      <c r="EC146" s="18"/>
      <c r="ED146" s="18"/>
      <c r="EE146" s="18"/>
      <c r="EF146" s="18"/>
      <c r="EG146" s="18"/>
      <c r="EH146" s="18"/>
      <c r="EI146" s="18"/>
      <c r="EJ146" s="18"/>
      <c r="EK146" s="18"/>
      <c r="EL146" s="18"/>
      <c r="EM146" s="18"/>
      <c r="EN146" s="18"/>
      <c r="EO146" s="18"/>
      <c r="EP146" s="18"/>
      <c r="EQ146" s="18"/>
      <c r="ER146" s="18"/>
      <c r="ES146" s="18"/>
      <c r="ET146" s="18"/>
      <c r="EU146" s="18"/>
      <c r="EV146" s="18"/>
      <c r="EW146" s="18"/>
      <c r="EX146" s="18"/>
      <c r="EY146" s="18"/>
      <c r="EZ146" s="18"/>
      <c r="FA146" s="18"/>
      <c r="FB146" s="18"/>
      <c r="FC146" s="18"/>
      <c r="FD146" s="18"/>
      <c r="FE146" s="18"/>
      <c r="FF146" s="18"/>
      <c r="FG146" s="18"/>
      <c r="FH146" s="18"/>
      <c r="FI146" s="18"/>
      <c r="FJ146" s="18"/>
      <c r="FK146" s="18"/>
      <c r="FL146" s="18"/>
      <c r="FM146" s="18"/>
      <c r="FN146" s="18"/>
      <c r="FO146" s="18"/>
      <c r="FP146" s="18"/>
      <c r="FQ146" s="18"/>
      <c r="FR146" s="18"/>
      <c r="FS146" s="18"/>
      <c r="FT146" s="18"/>
      <c r="FU146" s="18"/>
      <c r="FV146" s="18"/>
      <c r="FW146" s="18"/>
      <c r="FX146" s="18"/>
      <c r="FY146" s="18"/>
      <c r="FZ146" s="18"/>
      <c r="GA146" s="18"/>
      <c r="GB146" s="18"/>
      <c r="GC146" s="18"/>
      <c r="GD146" s="18"/>
      <c r="GE146" s="18"/>
      <c r="GF146" s="18"/>
      <c r="GG146" s="18"/>
      <c r="GH146" s="18"/>
      <c r="GI146" s="18"/>
      <c r="GJ146" s="18"/>
      <c r="GK146" s="18"/>
      <c r="GL146" s="18"/>
      <c r="GM146" s="18"/>
      <c r="GN146" s="18"/>
      <c r="GO146" s="18"/>
      <c r="GP146" s="18"/>
      <c r="GQ146" s="18"/>
      <c r="GR146" s="18"/>
      <c r="GS146" s="18"/>
      <c r="GT146" s="18"/>
      <c r="GU146" s="18"/>
      <c r="GV146" s="18"/>
      <c r="GW146" s="18"/>
      <c r="GX146" s="18"/>
      <c r="GY146" s="18"/>
      <c r="GZ146" s="18"/>
      <c r="HA146" s="18"/>
      <c r="HB146" s="18"/>
      <c r="HC146" s="18"/>
      <c r="HD146" s="18"/>
      <c r="HE146" s="18"/>
      <c r="HF146" s="18"/>
      <c r="HG146" s="18"/>
      <c r="HH146" s="18"/>
      <c r="HI146" s="18"/>
      <c r="HJ146" s="18"/>
      <c r="HK146" s="18"/>
      <c r="HL146" s="18"/>
      <c r="HM146" s="18"/>
      <c r="HN146" s="18"/>
      <c r="HO146" s="18"/>
      <c r="HP146" s="18"/>
      <c r="HQ146" s="18"/>
      <c r="HR146" s="18"/>
      <c r="HS146" s="18"/>
      <c r="HT146" s="18"/>
      <c r="HU146" s="18"/>
      <c r="HV146" s="18"/>
      <c r="HW146" s="18"/>
      <c r="HX146" s="18"/>
      <c r="HY146" s="18"/>
      <c r="HZ146" s="18"/>
      <c r="IA146" s="18"/>
      <c r="IB146" s="18"/>
      <c r="IC146" s="18"/>
      <c r="ID146" s="18"/>
      <c r="IE146" s="18"/>
      <c r="IF146" s="18"/>
      <c r="IG146" s="18"/>
      <c r="IH146" s="18"/>
      <c r="II146" s="18"/>
      <c r="IJ146" s="18"/>
    </row>
    <row r="147" spans="1:244" ht="47.25">
      <c r="A147" s="11" t="s">
        <v>224</v>
      </c>
      <c r="B147" s="23" t="s">
        <v>225</v>
      </c>
      <c r="C147" s="16">
        <v>9292.4</v>
      </c>
      <c r="D147" s="16">
        <v>9648.5</v>
      </c>
      <c r="E147" s="16">
        <v>10018.799999999999</v>
      </c>
      <c r="F147" s="24"/>
      <c r="G147" s="24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  <c r="DJ147" s="18"/>
      <c r="DK147" s="18"/>
      <c r="DL147" s="18"/>
      <c r="DM147" s="18"/>
      <c r="DN147" s="18"/>
      <c r="DO147" s="18"/>
      <c r="DP147" s="18"/>
      <c r="DQ147" s="18"/>
      <c r="DR147" s="18"/>
      <c r="DS147" s="18"/>
      <c r="DT147" s="18"/>
      <c r="DU147" s="18"/>
      <c r="DV147" s="18"/>
      <c r="DW147" s="18"/>
      <c r="DX147" s="18"/>
      <c r="DY147" s="18"/>
      <c r="DZ147" s="18"/>
      <c r="EA147" s="18"/>
      <c r="EB147" s="18"/>
      <c r="EC147" s="18"/>
      <c r="ED147" s="18"/>
      <c r="EE147" s="18"/>
      <c r="EF147" s="18"/>
      <c r="EG147" s="18"/>
      <c r="EH147" s="18"/>
      <c r="EI147" s="18"/>
      <c r="EJ147" s="18"/>
      <c r="EK147" s="18"/>
      <c r="EL147" s="18"/>
      <c r="EM147" s="18"/>
      <c r="EN147" s="18"/>
      <c r="EO147" s="18"/>
      <c r="EP147" s="18"/>
      <c r="EQ147" s="18"/>
      <c r="ER147" s="18"/>
      <c r="ES147" s="18"/>
      <c r="ET147" s="18"/>
      <c r="EU147" s="18"/>
      <c r="EV147" s="18"/>
      <c r="EW147" s="18"/>
      <c r="EX147" s="18"/>
      <c r="EY147" s="18"/>
      <c r="EZ147" s="18"/>
      <c r="FA147" s="18"/>
      <c r="FB147" s="18"/>
      <c r="FC147" s="18"/>
      <c r="FD147" s="18"/>
      <c r="FE147" s="18"/>
      <c r="FF147" s="18"/>
      <c r="FG147" s="18"/>
      <c r="FH147" s="18"/>
      <c r="FI147" s="18"/>
      <c r="FJ147" s="18"/>
      <c r="FK147" s="18"/>
      <c r="FL147" s="18"/>
      <c r="FM147" s="18"/>
      <c r="FN147" s="18"/>
      <c r="FO147" s="18"/>
      <c r="FP147" s="18"/>
      <c r="FQ147" s="18"/>
      <c r="FR147" s="18"/>
      <c r="FS147" s="18"/>
      <c r="FT147" s="18"/>
      <c r="FU147" s="18"/>
      <c r="FV147" s="18"/>
      <c r="FW147" s="18"/>
      <c r="FX147" s="18"/>
      <c r="FY147" s="18"/>
      <c r="FZ147" s="18"/>
      <c r="GA147" s="18"/>
      <c r="GB147" s="18"/>
      <c r="GC147" s="18"/>
      <c r="GD147" s="18"/>
      <c r="GE147" s="18"/>
      <c r="GF147" s="18"/>
      <c r="GG147" s="18"/>
      <c r="GH147" s="18"/>
      <c r="GI147" s="18"/>
      <c r="GJ147" s="18"/>
      <c r="GK147" s="18"/>
      <c r="GL147" s="18"/>
      <c r="GM147" s="18"/>
      <c r="GN147" s="18"/>
      <c r="GO147" s="18"/>
      <c r="GP147" s="18"/>
      <c r="GQ147" s="18"/>
      <c r="GR147" s="18"/>
      <c r="GS147" s="18"/>
      <c r="GT147" s="18"/>
      <c r="GU147" s="18"/>
      <c r="GV147" s="18"/>
      <c r="GW147" s="18"/>
      <c r="GX147" s="18"/>
      <c r="GY147" s="18"/>
      <c r="GZ147" s="18"/>
      <c r="HA147" s="18"/>
      <c r="HB147" s="18"/>
      <c r="HC147" s="18"/>
      <c r="HD147" s="18"/>
      <c r="HE147" s="18"/>
      <c r="HF147" s="18"/>
      <c r="HG147" s="18"/>
      <c r="HH147" s="18"/>
      <c r="HI147" s="18"/>
      <c r="HJ147" s="18"/>
      <c r="HK147" s="18"/>
      <c r="HL147" s="18"/>
      <c r="HM147" s="18"/>
      <c r="HN147" s="18"/>
      <c r="HO147" s="18"/>
      <c r="HP147" s="18"/>
      <c r="HQ147" s="18"/>
      <c r="HR147" s="18"/>
      <c r="HS147" s="18"/>
      <c r="HT147" s="18"/>
      <c r="HU147" s="18"/>
      <c r="HV147" s="18"/>
      <c r="HW147" s="18"/>
      <c r="HX147" s="18"/>
      <c r="HY147" s="18"/>
      <c r="HZ147" s="18"/>
      <c r="IA147" s="18"/>
      <c r="IB147" s="18"/>
      <c r="IC147" s="18"/>
      <c r="ID147" s="18"/>
      <c r="IE147" s="18"/>
      <c r="IF147" s="18"/>
      <c r="IG147" s="18"/>
      <c r="IH147" s="18"/>
      <c r="II147" s="18"/>
      <c r="IJ147" s="18"/>
    </row>
    <row r="148" spans="1:244" ht="36.75" customHeight="1">
      <c r="A148" s="11" t="s">
        <v>226</v>
      </c>
      <c r="B148" s="23" t="s">
        <v>227</v>
      </c>
      <c r="C148" s="16">
        <v>234565</v>
      </c>
      <c r="D148" s="16">
        <v>245344.5</v>
      </c>
      <c r="E148" s="16">
        <v>256334.9</v>
      </c>
      <c r="F148" s="24"/>
      <c r="G148" s="24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DV148" s="18"/>
      <c r="DW148" s="18"/>
      <c r="DX148" s="18"/>
      <c r="DY148" s="18"/>
      <c r="DZ148" s="18"/>
      <c r="EA148" s="18"/>
      <c r="EB148" s="18"/>
      <c r="EC148" s="18"/>
      <c r="ED148" s="18"/>
      <c r="EE148" s="18"/>
      <c r="EF148" s="18"/>
      <c r="EG148" s="18"/>
      <c r="EH148" s="18"/>
      <c r="EI148" s="18"/>
      <c r="EJ148" s="18"/>
      <c r="EK148" s="18"/>
      <c r="EL148" s="18"/>
      <c r="EM148" s="18"/>
      <c r="EN148" s="18"/>
      <c r="EO148" s="18"/>
      <c r="EP148" s="18"/>
      <c r="EQ148" s="18"/>
      <c r="ER148" s="18"/>
      <c r="ES148" s="18"/>
      <c r="ET148" s="18"/>
      <c r="EU148" s="18"/>
      <c r="EV148" s="18"/>
      <c r="EW148" s="18"/>
      <c r="EX148" s="18"/>
      <c r="EY148" s="18"/>
      <c r="EZ148" s="18"/>
      <c r="FA148" s="18"/>
      <c r="FB148" s="18"/>
      <c r="FC148" s="18"/>
      <c r="FD148" s="18"/>
      <c r="FE148" s="18"/>
      <c r="FF148" s="18"/>
      <c r="FG148" s="18"/>
      <c r="FH148" s="18"/>
      <c r="FI148" s="18"/>
      <c r="FJ148" s="18"/>
      <c r="FK148" s="18"/>
      <c r="FL148" s="18"/>
      <c r="FM148" s="18"/>
      <c r="FN148" s="18"/>
      <c r="FO148" s="18"/>
      <c r="FP148" s="18"/>
      <c r="FQ148" s="18"/>
      <c r="FR148" s="18"/>
      <c r="FS148" s="18"/>
      <c r="FT148" s="18"/>
      <c r="FU148" s="18"/>
      <c r="FV148" s="18"/>
      <c r="FW148" s="18"/>
      <c r="FX148" s="18"/>
      <c r="FY148" s="18"/>
      <c r="FZ148" s="18"/>
      <c r="GA148" s="18"/>
      <c r="GB148" s="18"/>
      <c r="GC148" s="18"/>
      <c r="GD148" s="18"/>
      <c r="GE148" s="18"/>
      <c r="GF148" s="18"/>
      <c r="GG148" s="18"/>
      <c r="GH148" s="18"/>
      <c r="GI148" s="18"/>
      <c r="GJ148" s="18"/>
      <c r="GK148" s="18"/>
      <c r="GL148" s="18"/>
      <c r="GM148" s="18"/>
      <c r="GN148" s="18"/>
      <c r="GO148" s="18"/>
      <c r="GP148" s="18"/>
      <c r="GQ148" s="18"/>
      <c r="GR148" s="18"/>
      <c r="GS148" s="18"/>
      <c r="GT148" s="18"/>
      <c r="GU148" s="18"/>
      <c r="GV148" s="18"/>
      <c r="GW148" s="18"/>
      <c r="GX148" s="18"/>
      <c r="GY148" s="18"/>
      <c r="GZ148" s="18"/>
      <c r="HA148" s="18"/>
      <c r="HB148" s="18"/>
      <c r="HC148" s="18"/>
      <c r="HD148" s="18"/>
      <c r="HE148" s="18"/>
      <c r="HF148" s="18"/>
      <c r="HG148" s="18"/>
      <c r="HH148" s="18"/>
      <c r="HI148" s="18"/>
      <c r="HJ148" s="18"/>
      <c r="HK148" s="18"/>
      <c r="HL148" s="18"/>
      <c r="HM148" s="18"/>
      <c r="HN148" s="18"/>
      <c r="HO148" s="18"/>
      <c r="HP148" s="18"/>
      <c r="HQ148" s="18"/>
      <c r="HR148" s="18"/>
      <c r="HS148" s="18"/>
      <c r="HT148" s="18"/>
      <c r="HU148" s="18"/>
      <c r="HV148" s="18"/>
      <c r="HW148" s="18"/>
      <c r="HX148" s="18"/>
      <c r="HY148" s="18"/>
      <c r="HZ148" s="18"/>
      <c r="IA148" s="18"/>
      <c r="IB148" s="18"/>
      <c r="IC148" s="18"/>
      <c r="ID148" s="18"/>
      <c r="IE148" s="18"/>
      <c r="IF148" s="18"/>
      <c r="IG148" s="18"/>
      <c r="IH148" s="18"/>
      <c r="II148" s="18"/>
      <c r="IJ148" s="18"/>
    </row>
    <row r="149" spans="1:244" ht="49.5" customHeight="1">
      <c r="A149" s="11" t="s">
        <v>228</v>
      </c>
      <c r="B149" s="23" t="s">
        <v>712</v>
      </c>
      <c r="C149" s="16">
        <v>1505.8</v>
      </c>
      <c r="D149" s="16">
        <v>1505.8</v>
      </c>
      <c r="E149" s="16">
        <v>1505.8</v>
      </c>
      <c r="F149" s="24"/>
      <c r="G149" s="24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  <c r="DJ149" s="18"/>
      <c r="DK149" s="18"/>
      <c r="DL149" s="18"/>
      <c r="DM149" s="18"/>
      <c r="DN149" s="18"/>
      <c r="DO149" s="18"/>
      <c r="DP149" s="18"/>
      <c r="DQ149" s="18"/>
      <c r="DR149" s="18"/>
      <c r="DS149" s="18"/>
      <c r="DT149" s="18"/>
      <c r="DU149" s="18"/>
      <c r="DV149" s="18"/>
      <c r="DW149" s="18"/>
      <c r="DX149" s="18"/>
      <c r="DY149" s="18"/>
      <c r="DZ149" s="18"/>
      <c r="EA149" s="18"/>
      <c r="EB149" s="18"/>
      <c r="EC149" s="18"/>
      <c r="ED149" s="18"/>
      <c r="EE149" s="18"/>
      <c r="EF149" s="18"/>
      <c r="EG149" s="18"/>
      <c r="EH149" s="18"/>
      <c r="EI149" s="18"/>
      <c r="EJ149" s="18"/>
      <c r="EK149" s="18"/>
      <c r="EL149" s="18"/>
      <c r="EM149" s="18"/>
      <c r="EN149" s="18"/>
      <c r="EO149" s="18"/>
      <c r="EP149" s="18"/>
      <c r="EQ149" s="18"/>
      <c r="ER149" s="18"/>
      <c r="ES149" s="18"/>
      <c r="ET149" s="18"/>
      <c r="EU149" s="18"/>
      <c r="EV149" s="18"/>
      <c r="EW149" s="18"/>
      <c r="EX149" s="18"/>
      <c r="EY149" s="18"/>
      <c r="EZ149" s="18"/>
      <c r="FA149" s="18"/>
      <c r="FB149" s="18"/>
      <c r="FC149" s="18"/>
      <c r="FD149" s="18"/>
      <c r="FE149" s="18"/>
      <c r="FF149" s="18"/>
      <c r="FG149" s="18"/>
      <c r="FH149" s="18"/>
      <c r="FI149" s="18"/>
      <c r="FJ149" s="18"/>
      <c r="FK149" s="18"/>
      <c r="FL149" s="18"/>
      <c r="FM149" s="18"/>
      <c r="FN149" s="18"/>
      <c r="FO149" s="18"/>
      <c r="FP149" s="18"/>
      <c r="FQ149" s="18"/>
      <c r="FR149" s="18"/>
      <c r="FS149" s="18"/>
      <c r="FT149" s="18"/>
      <c r="FU149" s="18"/>
      <c r="FV149" s="18"/>
      <c r="FW149" s="18"/>
      <c r="FX149" s="18"/>
      <c r="FY149" s="18"/>
      <c r="FZ149" s="18"/>
      <c r="GA149" s="18"/>
      <c r="GB149" s="18"/>
      <c r="GC149" s="18"/>
      <c r="GD149" s="18"/>
      <c r="GE149" s="18"/>
      <c r="GF149" s="18"/>
      <c r="GG149" s="18"/>
      <c r="GH149" s="18"/>
      <c r="GI149" s="18"/>
      <c r="GJ149" s="18"/>
      <c r="GK149" s="18"/>
      <c r="GL149" s="18"/>
      <c r="GM149" s="18"/>
      <c r="GN149" s="18"/>
      <c r="GO149" s="18"/>
      <c r="GP149" s="18"/>
      <c r="GQ149" s="18"/>
      <c r="GR149" s="18"/>
      <c r="GS149" s="18"/>
      <c r="GT149" s="18"/>
      <c r="GU149" s="18"/>
      <c r="GV149" s="18"/>
      <c r="GW149" s="18"/>
      <c r="GX149" s="18"/>
      <c r="GY149" s="18"/>
      <c r="GZ149" s="18"/>
      <c r="HA149" s="18"/>
      <c r="HB149" s="18"/>
      <c r="HC149" s="18"/>
      <c r="HD149" s="18"/>
      <c r="HE149" s="18"/>
      <c r="HF149" s="18"/>
      <c r="HG149" s="18"/>
      <c r="HH149" s="18"/>
      <c r="HI149" s="18"/>
      <c r="HJ149" s="18"/>
      <c r="HK149" s="18"/>
      <c r="HL149" s="18"/>
      <c r="HM149" s="18"/>
      <c r="HN149" s="18"/>
      <c r="HO149" s="18"/>
      <c r="HP149" s="18"/>
      <c r="HQ149" s="18"/>
      <c r="HR149" s="18"/>
      <c r="HS149" s="18"/>
      <c r="HT149" s="18"/>
      <c r="HU149" s="18"/>
      <c r="HV149" s="18"/>
      <c r="HW149" s="18"/>
      <c r="HX149" s="18"/>
      <c r="HY149" s="18"/>
      <c r="HZ149" s="18"/>
      <c r="IA149" s="18"/>
      <c r="IB149" s="18"/>
      <c r="IC149" s="18"/>
      <c r="ID149" s="18"/>
      <c r="IE149" s="18"/>
      <c r="IF149" s="18"/>
      <c r="IG149" s="18"/>
      <c r="IH149" s="18"/>
      <c r="II149" s="18"/>
      <c r="IJ149" s="18"/>
    </row>
    <row r="150" spans="1:244" ht="63">
      <c r="A150" s="11" t="s">
        <v>228</v>
      </c>
      <c r="B150" s="23" t="s">
        <v>229</v>
      </c>
      <c r="C150" s="16">
        <v>234.7</v>
      </c>
      <c r="D150" s="16">
        <v>234.7</v>
      </c>
      <c r="E150" s="16">
        <v>234.7</v>
      </c>
      <c r="F150" s="24"/>
      <c r="G150" s="24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  <c r="DJ150" s="18"/>
      <c r="DK150" s="18"/>
      <c r="DL150" s="18"/>
      <c r="DM150" s="18"/>
      <c r="DN150" s="18"/>
      <c r="DO150" s="18"/>
      <c r="DP150" s="18"/>
      <c r="DQ150" s="18"/>
      <c r="DR150" s="18"/>
      <c r="DS150" s="18"/>
      <c r="DT150" s="18"/>
      <c r="DU150" s="18"/>
      <c r="DV150" s="18"/>
      <c r="DW150" s="18"/>
      <c r="DX150" s="18"/>
      <c r="DY150" s="18"/>
      <c r="DZ150" s="18"/>
      <c r="EA150" s="18"/>
      <c r="EB150" s="18"/>
      <c r="EC150" s="18"/>
      <c r="ED150" s="18"/>
      <c r="EE150" s="18"/>
      <c r="EF150" s="18"/>
      <c r="EG150" s="18"/>
      <c r="EH150" s="18"/>
      <c r="EI150" s="18"/>
      <c r="EJ150" s="18"/>
      <c r="EK150" s="18"/>
      <c r="EL150" s="18"/>
      <c r="EM150" s="18"/>
      <c r="EN150" s="18"/>
      <c r="EO150" s="18"/>
      <c r="EP150" s="18"/>
      <c r="EQ150" s="18"/>
      <c r="ER150" s="18"/>
      <c r="ES150" s="18"/>
      <c r="ET150" s="18"/>
      <c r="EU150" s="18"/>
      <c r="EV150" s="18"/>
      <c r="EW150" s="18"/>
      <c r="EX150" s="18"/>
      <c r="EY150" s="18"/>
      <c r="EZ150" s="18"/>
      <c r="FA150" s="18"/>
      <c r="FB150" s="18"/>
      <c r="FC150" s="18"/>
      <c r="FD150" s="18"/>
      <c r="FE150" s="18"/>
      <c r="FF150" s="18"/>
      <c r="FG150" s="18"/>
      <c r="FH150" s="18"/>
      <c r="FI150" s="18"/>
      <c r="FJ150" s="18"/>
      <c r="FK150" s="18"/>
      <c r="FL150" s="18"/>
      <c r="FM150" s="18"/>
      <c r="FN150" s="18"/>
      <c r="FO150" s="18"/>
      <c r="FP150" s="18"/>
      <c r="FQ150" s="18"/>
      <c r="FR150" s="18"/>
      <c r="FS150" s="18"/>
      <c r="FT150" s="18"/>
      <c r="FU150" s="18"/>
      <c r="FV150" s="18"/>
      <c r="FW150" s="18"/>
      <c r="FX150" s="18"/>
      <c r="FY150" s="18"/>
      <c r="FZ150" s="18"/>
      <c r="GA150" s="18"/>
      <c r="GB150" s="18"/>
      <c r="GC150" s="18"/>
      <c r="GD150" s="18"/>
      <c r="GE150" s="18"/>
      <c r="GF150" s="18"/>
      <c r="GG150" s="18"/>
      <c r="GH150" s="18"/>
      <c r="GI150" s="18"/>
      <c r="GJ150" s="18"/>
      <c r="GK150" s="18"/>
      <c r="GL150" s="18"/>
      <c r="GM150" s="18"/>
      <c r="GN150" s="18"/>
      <c r="GO150" s="18"/>
      <c r="GP150" s="18"/>
      <c r="GQ150" s="18"/>
      <c r="GR150" s="18"/>
      <c r="GS150" s="18"/>
      <c r="GT150" s="18"/>
      <c r="GU150" s="18"/>
      <c r="GV150" s="18"/>
      <c r="GW150" s="18"/>
      <c r="GX150" s="18"/>
      <c r="GY150" s="18"/>
      <c r="GZ150" s="18"/>
      <c r="HA150" s="18"/>
      <c r="HB150" s="18"/>
      <c r="HC150" s="18"/>
      <c r="HD150" s="18"/>
      <c r="HE150" s="18"/>
      <c r="HF150" s="18"/>
      <c r="HG150" s="18"/>
      <c r="HH150" s="18"/>
      <c r="HI150" s="18"/>
      <c r="HJ150" s="18"/>
      <c r="HK150" s="18"/>
      <c r="HL150" s="18"/>
      <c r="HM150" s="18"/>
      <c r="HN150" s="18"/>
      <c r="HO150" s="18"/>
      <c r="HP150" s="18"/>
      <c r="HQ150" s="18"/>
      <c r="HR150" s="18"/>
      <c r="HS150" s="18"/>
      <c r="HT150" s="18"/>
      <c r="HU150" s="18"/>
      <c r="HV150" s="18"/>
      <c r="HW150" s="18"/>
      <c r="HX150" s="18"/>
      <c r="HY150" s="18"/>
      <c r="HZ150" s="18"/>
      <c r="IA150" s="18"/>
      <c r="IB150" s="18"/>
      <c r="IC150" s="18"/>
      <c r="ID150" s="18"/>
      <c r="IE150" s="18"/>
      <c r="IF150" s="18"/>
      <c r="IG150" s="18"/>
      <c r="IH150" s="18"/>
      <c r="II150" s="18"/>
      <c r="IJ150" s="18"/>
    </row>
    <row r="151" spans="1:244" s="54" customFormat="1" ht="82.5" customHeight="1">
      <c r="A151" s="11" t="s">
        <v>228</v>
      </c>
      <c r="B151" s="23" t="s">
        <v>711</v>
      </c>
      <c r="C151" s="16">
        <v>102.8</v>
      </c>
      <c r="D151" s="16">
        <v>102.8</v>
      </c>
      <c r="E151" s="16">
        <v>102.8</v>
      </c>
      <c r="F151" s="24"/>
      <c r="G151" s="24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  <c r="DJ151" s="18"/>
      <c r="DK151" s="18"/>
      <c r="DL151" s="18"/>
      <c r="DM151" s="18"/>
      <c r="DN151" s="18"/>
      <c r="DO151" s="18"/>
      <c r="DP151" s="18"/>
      <c r="DQ151" s="18"/>
      <c r="DR151" s="18"/>
      <c r="DS151" s="18"/>
      <c r="DT151" s="18"/>
      <c r="DU151" s="18"/>
      <c r="DV151" s="18"/>
      <c r="DW151" s="18"/>
      <c r="DX151" s="18"/>
      <c r="DY151" s="18"/>
      <c r="DZ151" s="18"/>
      <c r="EA151" s="18"/>
      <c r="EB151" s="18"/>
      <c r="EC151" s="18"/>
      <c r="ED151" s="18"/>
      <c r="EE151" s="18"/>
      <c r="EF151" s="18"/>
      <c r="EG151" s="18"/>
      <c r="EH151" s="18"/>
      <c r="EI151" s="18"/>
      <c r="EJ151" s="18"/>
      <c r="EK151" s="18"/>
      <c r="EL151" s="18"/>
      <c r="EM151" s="18"/>
      <c r="EN151" s="18"/>
      <c r="EO151" s="18"/>
      <c r="EP151" s="18"/>
      <c r="EQ151" s="18"/>
      <c r="ER151" s="18"/>
      <c r="ES151" s="18"/>
      <c r="ET151" s="18"/>
      <c r="EU151" s="18"/>
      <c r="EV151" s="18"/>
      <c r="EW151" s="18"/>
      <c r="EX151" s="18"/>
      <c r="EY151" s="18"/>
      <c r="EZ151" s="18"/>
      <c r="FA151" s="18"/>
      <c r="FB151" s="18"/>
      <c r="FC151" s="18"/>
      <c r="FD151" s="18"/>
      <c r="FE151" s="18"/>
      <c r="FF151" s="18"/>
      <c r="FG151" s="18"/>
      <c r="FH151" s="18"/>
      <c r="FI151" s="18"/>
      <c r="FJ151" s="18"/>
      <c r="FK151" s="18"/>
      <c r="FL151" s="18"/>
      <c r="FM151" s="18"/>
      <c r="FN151" s="18"/>
      <c r="FO151" s="18"/>
      <c r="FP151" s="18"/>
      <c r="FQ151" s="18"/>
      <c r="FR151" s="18"/>
      <c r="FS151" s="18"/>
      <c r="FT151" s="18"/>
      <c r="FU151" s="18"/>
      <c r="FV151" s="18"/>
      <c r="FW151" s="18"/>
      <c r="FX151" s="18"/>
      <c r="FY151" s="18"/>
      <c r="FZ151" s="18"/>
      <c r="GA151" s="18"/>
      <c r="GB151" s="18"/>
      <c r="GC151" s="18"/>
      <c r="GD151" s="18"/>
      <c r="GE151" s="18"/>
      <c r="GF151" s="18"/>
      <c r="GG151" s="18"/>
      <c r="GH151" s="18"/>
      <c r="GI151" s="18"/>
      <c r="GJ151" s="18"/>
      <c r="GK151" s="18"/>
      <c r="GL151" s="18"/>
      <c r="GM151" s="18"/>
      <c r="GN151" s="18"/>
      <c r="GO151" s="18"/>
      <c r="GP151" s="18"/>
      <c r="GQ151" s="18"/>
      <c r="GR151" s="18"/>
      <c r="GS151" s="18"/>
      <c r="GT151" s="18"/>
      <c r="GU151" s="18"/>
      <c r="GV151" s="18"/>
      <c r="GW151" s="18"/>
      <c r="GX151" s="18"/>
      <c r="GY151" s="18"/>
      <c r="GZ151" s="18"/>
      <c r="HA151" s="18"/>
      <c r="HB151" s="18"/>
      <c r="HC151" s="18"/>
      <c r="HD151" s="18"/>
      <c r="HE151" s="18"/>
      <c r="HF151" s="18"/>
      <c r="HG151" s="18"/>
      <c r="HH151" s="18"/>
      <c r="HI151" s="18"/>
      <c r="HJ151" s="18"/>
      <c r="HK151" s="18"/>
      <c r="HL151" s="18"/>
      <c r="HM151" s="18"/>
      <c r="HN151" s="18"/>
      <c r="HO151" s="18"/>
      <c r="HP151" s="18"/>
      <c r="HQ151" s="18"/>
      <c r="HR151" s="18"/>
      <c r="HS151" s="18"/>
      <c r="HT151" s="18"/>
      <c r="HU151" s="18"/>
      <c r="HV151" s="18"/>
      <c r="HW151" s="18"/>
      <c r="HX151" s="18"/>
      <c r="HY151" s="18"/>
      <c r="HZ151" s="18"/>
      <c r="IA151" s="18"/>
      <c r="IB151" s="18"/>
      <c r="IC151" s="18"/>
      <c r="ID151" s="18"/>
      <c r="IE151" s="18"/>
      <c r="IF151" s="18"/>
      <c r="IG151" s="18"/>
      <c r="IH151" s="18"/>
      <c r="II151" s="18"/>
      <c r="IJ151" s="18"/>
    </row>
    <row r="152" spans="1:244" ht="49.5" customHeight="1">
      <c r="A152" s="11" t="s">
        <v>228</v>
      </c>
      <c r="B152" s="23" t="s">
        <v>710</v>
      </c>
      <c r="C152" s="16">
        <v>391.4</v>
      </c>
      <c r="D152" s="16">
        <v>391.4</v>
      </c>
      <c r="E152" s="16">
        <v>391.4</v>
      </c>
      <c r="F152" s="24"/>
      <c r="G152" s="24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/>
      <c r="DE152" s="18"/>
      <c r="DF152" s="18"/>
      <c r="DG152" s="18"/>
      <c r="DH152" s="18"/>
      <c r="DI152" s="18"/>
      <c r="DJ152" s="18"/>
      <c r="DK152" s="18"/>
      <c r="DL152" s="18"/>
      <c r="DM152" s="18"/>
      <c r="DN152" s="18"/>
      <c r="DO152" s="18"/>
      <c r="DP152" s="18"/>
      <c r="DQ152" s="18"/>
      <c r="DR152" s="18"/>
      <c r="DS152" s="18"/>
      <c r="DT152" s="18"/>
      <c r="DU152" s="18"/>
      <c r="DV152" s="18"/>
      <c r="DW152" s="18"/>
      <c r="DX152" s="18"/>
      <c r="DY152" s="18"/>
      <c r="DZ152" s="18"/>
      <c r="EA152" s="18"/>
      <c r="EB152" s="18"/>
      <c r="EC152" s="18"/>
      <c r="ED152" s="18"/>
      <c r="EE152" s="18"/>
      <c r="EF152" s="18"/>
      <c r="EG152" s="18"/>
      <c r="EH152" s="18"/>
      <c r="EI152" s="18"/>
      <c r="EJ152" s="18"/>
      <c r="EK152" s="18"/>
      <c r="EL152" s="18"/>
      <c r="EM152" s="18"/>
      <c r="EN152" s="18"/>
      <c r="EO152" s="18"/>
      <c r="EP152" s="18"/>
      <c r="EQ152" s="18"/>
      <c r="ER152" s="18"/>
      <c r="ES152" s="18"/>
      <c r="ET152" s="18"/>
      <c r="EU152" s="18"/>
      <c r="EV152" s="18"/>
      <c r="EW152" s="18"/>
      <c r="EX152" s="18"/>
      <c r="EY152" s="18"/>
      <c r="EZ152" s="18"/>
      <c r="FA152" s="18"/>
      <c r="FB152" s="18"/>
      <c r="FC152" s="18"/>
      <c r="FD152" s="18"/>
      <c r="FE152" s="18"/>
      <c r="FF152" s="18"/>
      <c r="FG152" s="18"/>
      <c r="FH152" s="18"/>
      <c r="FI152" s="18"/>
      <c r="FJ152" s="18"/>
      <c r="FK152" s="18"/>
      <c r="FL152" s="18"/>
      <c r="FM152" s="18"/>
      <c r="FN152" s="18"/>
      <c r="FO152" s="18"/>
      <c r="FP152" s="18"/>
      <c r="FQ152" s="18"/>
      <c r="FR152" s="18"/>
      <c r="FS152" s="18"/>
      <c r="FT152" s="18"/>
      <c r="FU152" s="18"/>
      <c r="FV152" s="18"/>
      <c r="FW152" s="18"/>
      <c r="FX152" s="18"/>
      <c r="FY152" s="18"/>
      <c r="FZ152" s="18"/>
      <c r="GA152" s="18"/>
      <c r="GB152" s="18"/>
      <c r="GC152" s="18"/>
      <c r="GD152" s="18"/>
      <c r="GE152" s="18"/>
      <c r="GF152" s="18"/>
      <c r="GG152" s="18"/>
      <c r="GH152" s="18"/>
      <c r="GI152" s="18"/>
      <c r="GJ152" s="18"/>
      <c r="GK152" s="18"/>
      <c r="GL152" s="18"/>
      <c r="GM152" s="18"/>
      <c r="GN152" s="18"/>
      <c r="GO152" s="18"/>
      <c r="GP152" s="18"/>
      <c r="GQ152" s="18"/>
      <c r="GR152" s="18"/>
      <c r="GS152" s="18"/>
      <c r="GT152" s="18"/>
      <c r="GU152" s="18"/>
      <c r="GV152" s="18"/>
      <c r="GW152" s="18"/>
      <c r="GX152" s="18"/>
      <c r="GY152" s="18"/>
      <c r="GZ152" s="18"/>
      <c r="HA152" s="18"/>
      <c r="HB152" s="18"/>
      <c r="HC152" s="18"/>
      <c r="HD152" s="18"/>
      <c r="HE152" s="18"/>
      <c r="HF152" s="18"/>
      <c r="HG152" s="18"/>
      <c r="HH152" s="18"/>
      <c r="HI152" s="18"/>
      <c r="HJ152" s="18"/>
      <c r="HK152" s="18"/>
      <c r="HL152" s="18"/>
      <c r="HM152" s="18"/>
      <c r="HN152" s="18"/>
      <c r="HO152" s="18"/>
      <c r="HP152" s="18"/>
      <c r="HQ152" s="18"/>
      <c r="HR152" s="18"/>
      <c r="HS152" s="18"/>
      <c r="HT152" s="18"/>
      <c r="HU152" s="18"/>
      <c r="HV152" s="18"/>
      <c r="HW152" s="18"/>
      <c r="HX152" s="18"/>
      <c r="HY152" s="18"/>
      <c r="HZ152" s="18"/>
      <c r="IA152" s="18"/>
      <c r="IB152" s="18"/>
      <c r="IC152" s="18"/>
      <c r="ID152" s="18"/>
      <c r="IE152" s="18"/>
      <c r="IF152" s="18"/>
      <c r="IG152" s="18"/>
      <c r="IH152" s="18"/>
      <c r="II152" s="18"/>
      <c r="IJ152" s="18"/>
    </row>
    <row r="153" spans="1:244" ht="78.75">
      <c r="A153" s="11" t="s">
        <v>228</v>
      </c>
      <c r="B153" s="23" t="s">
        <v>230</v>
      </c>
      <c r="C153" s="16">
        <v>401.2</v>
      </c>
      <c r="D153" s="16">
        <v>401.2</v>
      </c>
      <c r="E153" s="16">
        <v>401.2</v>
      </c>
      <c r="F153" s="24"/>
      <c r="G153" s="24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/>
      <c r="DE153" s="18"/>
      <c r="DF153" s="18"/>
      <c r="DG153" s="18"/>
      <c r="DH153" s="18"/>
      <c r="DI153" s="18"/>
      <c r="DJ153" s="18"/>
      <c r="DK153" s="18"/>
      <c r="DL153" s="18"/>
      <c r="DM153" s="18"/>
      <c r="DN153" s="18"/>
      <c r="DO153" s="18"/>
      <c r="DP153" s="18"/>
      <c r="DQ153" s="18"/>
      <c r="DR153" s="18"/>
      <c r="DS153" s="18"/>
      <c r="DT153" s="18"/>
      <c r="DU153" s="18"/>
      <c r="DV153" s="18"/>
      <c r="DW153" s="18"/>
      <c r="DX153" s="18"/>
      <c r="DY153" s="18"/>
      <c r="DZ153" s="18"/>
      <c r="EA153" s="18"/>
      <c r="EB153" s="18"/>
      <c r="EC153" s="18"/>
      <c r="ED153" s="18"/>
      <c r="EE153" s="18"/>
      <c r="EF153" s="18"/>
      <c r="EG153" s="18"/>
      <c r="EH153" s="18"/>
      <c r="EI153" s="18"/>
      <c r="EJ153" s="18"/>
      <c r="EK153" s="18"/>
      <c r="EL153" s="18"/>
      <c r="EM153" s="18"/>
      <c r="EN153" s="18"/>
      <c r="EO153" s="18"/>
      <c r="EP153" s="18"/>
      <c r="EQ153" s="18"/>
      <c r="ER153" s="18"/>
      <c r="ES153" s="18"/>
      <c r="ET153" s="18"/>
      <c r="EU153" s="18"/>
      <c r="EV153" s="18"/>
      <c r="EW153" s="18"/>
      <c r="EX153" s="18"/>
      <c r="EY153" s="18"/>
      <c r="EZ153" s="18"/>
      <c r="FA153" s="18"/>
      <c r="FB153" s="18"/>
      <c r="FC153" s="18"/>
      <c r="FD153" s="18"/>
      <c r="FE153" s="18"/>
      <c r="FF153" s="18"/>
      <c r="FG153" s="18"/>
      <c r="FH153" s="18"/>
      <c r="FI153" s="18"/>
      <c r="FJ153" s="18"/>
      <c r="FK153" s="18"/>
      <c r="FL153" s="18"/>
      <c r="FM153" s="18"/>
      <c r="FN153" s="18"/>
      <c r="FO153" s="18"/>
      <c r="FP153" s="18"/>
      <c r="FQ153" s="18"/>
      <c r="FR153" s="18"/>
      <c r="FS153" s="18"/>
      <c r="FT153" s="18"/>
      <c r="FU153" s="18"/>
      <c r="FV153" s="18"/>
      <c r="FW153" s="18"/>
      <c r="FX153" s="18"/>
      <c r="FY153" s="18"/>
      <c r="FZ153" s="18"/>
      <c r="GA153" s="18"/>
      <c r="GB153" s="18"/>
      <c r="GC153" s="18"/>
      <c r="GD153" s="18"/>
      <c r="GE153" s="18"/>
      <c r="GF153" s="18"/>
      <c r="GG153" s="18"/>
      <c r="GH153" s="18"/>
      <c r="GI153" s="18"/>
      <c r="GJ153" s="18"/>
      <c r="GK153" s="18"/>
      <c r="GL153" s="18"/>
      <c r="GM153" s="18"/>
      <c r="GN153" s="18"/>
      <c r="GO153" s="18"/>
      <c r="GP153" s="18"/>
      <c r="GQ153" s="18"/>
      <c r="GR153" s="18"/>
      <c r="GS153" s="18"/>
      <c r="GT153" s="18"/>
      <c r="GU153" s="18"/>
      <c r="GV153" s="18"/>
      <c r="GW153" s="18"/>
      <c r="GX153" s="18"/>
      <c r="GY153" s="18"/>
      <c r="GZ153" s="18"/>
      <c r="HA153" s="18"/>
      <c r="HB153" s="18"/>
      <c r="HC153" s="18"/>
      <c r="HD153" s="18"/>
      <c r="HE153" s="18"/>
      <c r="HF153" s="18"/>
      <c r="HG153" s="18"/>
      <c r="HH153" s="18"/>
      <c r="HI153" s="18"/>
      <c r="HJ153" s="18"/>
      <c r="HK153" s="18"/>
      <c r="HL153" s="18"/>
      <c r="HM153" s="18"/>
      <c r="HN153" s="18"/>
      <c r="HO153" s="18"/>
      <c r="HP153" s="18"/>
      <c r="HQ153" s="18"/>
      <c r="HR153" s="18"/>
      <c r="HS153" s="18"/>
      <c r="HT153" s="18"/>
      <c r="HU153" s="18"/>
      <c r="HV153" s="18"/>
      <c r="HW153" s="18"/>
      <c r="HX153" s="18"/>
      <c r="HY153" s="18"/>
      <c r="HZ153" s="18"/>
      <c r="IA153" s="18"/>
      <c r="IB153" s="18"/>
      <c r="IC153" s="18"/>
      <c r="ID153" s="18"/>
      <c r="IE153" s="18"/>
      <c r="IF153" s="18"/>
      <c r="IG153" s="18"/>
      <c r="IH153" s="18"/>
      <c r="II153" s="18"/>
      <c r="IJ153" s="18"/>
    </row>
    <row r="154" spans="1:244" ht="47.25">
      <c r="A154" s="11" t="s">
        <v>228</v>
      </c>
      <c r="B154" s="23" t="s">
        <v>709</v>
      </c>
      <c r="C154" s="16">
        <v>402.5</v>
      </c>
      <c r="D154" s="16">
        <v>402.5</v>
      </c>
      <c r="E154" s="16">
        <v>402.5</v>
      </c>
      <c r="F154" s="24"/>
      <c r="G154" s="24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18"/>
      <c r="DG154" s="18"/>
      <c r="DH154" s="18"/>
      <c r="DI154" s="18"/>
      <c r="DJ154" s="18"/>
      <c r="DK154" s="18"/>
      <c r="DL154" s="18"/>
      <c r="DM154" s="18"/>
      <c r="DN154" s="18"/>
      <c r="DO154" s="18"/>
      <c r="DP154" s="18"/>
      <c r="DQ154" s="18"/>
      <c r="DR154" s="18"/>
      <c r="DS154" s="18"/>
      <c r="DT154" s="18"/>
      <c r="DU154" s="18"/>
      <c r="DV154" s="18"/>
      <c r="DW154" s="18"/>
      <c r="DX154" s="18"/>
      <c r="DY154" s="18"/>
      <c r="DZ154" s="18"/>
      <c r="EA154" s="18"/>
      <c r="EB154" s="18"/>
      <c r="EC154" s="18"/>
      <c r="ED154" s="18"/>
      <c r="EE154" s="18"/>
      <c r="EF154" s="18"/>
      <c r="EG154" s="18"/>
      <c r="EH154" s="18"/>
      <c r="EI154" s="18"/>
      <c r="EJ154" s="18"/>
      <c r="EK154" s="18"/>
      <c r="EL154" s="18"/>
      <c r="EM154" s="18"/>
      <c r="EN154" s="18"/>
      <c r="EO154" s="18"/>
      <c r="EP154" s="18"/>
      <c r="EQ154" s="18"/>
      <c r="ER154" s="18"/>
      <c r="ES154" s="18"/>
      <c r="ET154" s="18"/>
      <c r="EU154" s="18"/>
      <c r="EV154" s="18"/>
      <c r="EW154" s="18"/>
      <c r="EX154" s="18"/>
      <c r="EY154" s="18"/>
      <c r="EZ154" s="18"/>
      <c r="FA154" s="18"/>
      <c r="FB154" s="18"/>
      <c r="FC154" s="18"/>
      <c r="FD154" s="18"/>
      <c r="FE154" s="18"/>
      <c r="FF154" s="18"/>
      <c r="FG154" s="18"/>
      <c r="FH154" s="18"/>
      <c r="FI154" s="18"/>
      <c r="FJ154" s="18"/>
      <c r="FK154" s="18"/>
      <c r="FL154" s="18"/>
      <c r="FM154" s="18"/>
      <c r="FN154" s="18"/>
      <c r="FO154" s="18"/>
      <c r="FP154" s="18"/>
      <c r="FQ154" s="18"/>
      <c r="FR154" s="18"/>
      <c r="FS154" s="18"/>
      <c r="FT154" s="18"/>
      <c r="FU154" s="18"/>
      <c r="FV154" s="18"/>
      <c r="FW154" s="18"/>
      <c r="FX154" s="18"/>
      <c r="FY154" s="18"/>
      <c r="FZ154" s="18"/>
      <c r="GA154" s="18"/>
      <c r="GB154" s="18"/>
      <c r="GC154" s="18"/>
      <c r="GD154" s="18"/>
      <c r="GE154" s="18"/>
      <c r="GF154" s="18"/>
      <c r="GG154" s="18"/>
      <c r="GH154" s="18"/>
      <c r="GI154" s="18"/>
      <c r="GJ154" s="18"/>
      <c r="GK154" s="18"/>
      <c r="GL154" s="18"/>
      <c r="GM154" s="18"/>
      <c r="GN154" s="18"/>
      <c r="GO154" s="18"/>
      <c r="GP154" s="18"/>
      <c r="GQ154" s="18"/>
      <c r="GR154" s="18"/>
      <c r="GS154" s="18"/>
      <c r="GT154" s="18"/>
      <c r="GU154" s="18"/>
      <c r="GV154" s="18"/>
      <c r="GW154" s="18"/>
      <c r="GX154" s="18"/>
      <c r="GY154" s="18"/>
      <c r="GZ154" s="18"/>
      <c r="HA154" s="18"/>
      <c r="HB154" s="18"/>
      <c r="HC154" s="18"/>
      <c r="HD154" s="18"/>
      <c r="HE154" s="18"/>
      <c r="HF154" s="18"/>
      <c r="HG154" s="18"/>
      <c r="HH154" s="18"/>
      <c r="HI154" s="18"/>
      <c r="HJ154" s="18"/>
      <c r="HK154" s="18"/>
      <c r="HL154" s="18"/>
      <c r="HM154" s="18"/>
      <c r="HN154" s="18"/>
      <c r="HO154" s="18"/>
      <c r="HP154" s="18"/>
      <c r="HQ154" s="18"/>
      <c r="HR154" s="18"/>
      <c r="HS154" s="18"/>
      <c r="HT154" s="18"/>
      <c r="HU154" s="18"/>
      <c r="HV154" s="18"/>
      <c r="HW154" s="18"/>
      <c r="HX154" s="18"/>
      <c r="HY154" s="18"/>
      <c r="HZ154" s="18"/>
      <c r="IA154" s="18"/>
      <c r="IB154" s="18"/>
      <c r="IC154" s="18"/>
      <c r="ID154" s="18"/>
      <c r="IE154" s="18"/>
      <c r="IF154" s="18"/>
      <c r="IG154" s="18"/>
      <c r="IH154" s="18"/>
      <c r="II154" s="18"/>
      <c r="IJ154" s="18"/>
    </row>
    <row r="155" spans="1:244" ht="47.25">
      <c r="A155" s="11" t="s">
        <v>231</v>
      </c>
      <c r="B155" s="23" t="s">
        <v>232</v>
      </c>
      <c r="C155" s="16">
        <v>4695.6000000000004</v>
      </c>
      <c r="D155" s="16">
        <v>3947.6</v>
      </c>
      <c r="E155" s="16">
        <v>4408.6000000000004</v>
      </c>
      <c r="F155" s="24"/>
      <c r="G155" s="24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  <c r="CF155" s="18"/>
      <c r="CG155" s="18"/>
      <c r="CH155" s="18"/>
      <c r="CI155" s="18"/>
      <c r="CJ155" s="18"/>
      <c r="CK155" s="18"/>
      <c r="CL155" s="18"/>
      <c r="CM155" s="18"/>
      <c r="CN155" s="18"/>
      <c r="CO155" s="18"/>
      <c r="CP155" s="18"/>
      <c r="CQ155" s="18"/>
      <c r="CR155" s="18"/>
      <c r="CS155" s="18"/>
      <c r="CT155" s="18"/>
      <c r="CU155" s="18"/>
      <c r="CV155" s="18"/>
      <c r="CW155" s="18"/>
      <c r="CX155" s="18"/>
      <c r="CY155" s="18"/>
      <c r="CZ155" s="18"/>
      <c r="DA155" s="18"/>
      <c r="DB155" s="18"/>
      <c r="DC155" s="18"/>
      <c r="DD155" s="18"/>
      <c r="DE155" s="18"/>
      <c r="DF155" s="18"/>
      <c r="DG155" s="18"/>
      <c r="DH155" s="18"/>
      <c r="DI155" s="18"/>
      <c r="DJ155" s="18"/>
      <c r="DK155" s="18"/>
      <c r="DL155" s="18"/>
      <c r="DM155" s="18"/>
      <c r="DN155" s="18"/>
      <c r="DO155" s="18"/>
      <c r="DP155" s="18"/>
      <c r="DQ155" s="18"/>
      <c r="DR155" s="18"/>
      <c r="DS155" s="18"/>
      <c r="DT155" s="18"/>
      <c r="DU155" s="18"/>
      <c r="DV155" s="18"/>
      <c r="DW155" s="18"/>
      <c r="DX155" s="18"/>
      <c r="DY155" s="18"/>
      <c r="DZ155" s="18"/>
      <c r="EA155" s="18"/>
      <c r="EB155" s="18"/>
      <c r="EC155" s="18"/>
      <c r="ED155" s="18"/>
      <c r="EE155" s="18"/>
      <c r="EF155" s="18"/>
      <c r="EG155" s="18"/>
      <c r="EH155" s="18"/>
      <c r="EI155" s="18"/>
      <c r="EJ155" s="18"/>
      <c r="EK155" s="18"/>
      <c r="EL155" s="18"/>
      <c r="EM155" s="18"/>
      <c r="EN155" s="18"/>
      <c r="EO155" s="18"/>
      <c r="EP155" s="18"/>
      <c r="EQ155" s="18"/>
      <c r="ER155" s="18"/>
      <c r="ES155" s="18"/>
      <c r="ET155" s="18"/>
      <c r="EU155" s="18"/>
      <c r="EV155" s="18"/>
      <c r="EW155" s="18"/>
      <c r="EX155" s="18"/>
      <c r="EY155" s="18"/>
      <c r="EZ155" s="18"/>
      <c r="FA155" s="18"/>
      <c r="FB155" s="18"/>
      <c r="FC155" s="18"/>
      <c r="FD155" s="18"/>
      <c r="FE155" s="18"/>
      <c r="FF155" s="18"/>
      <c r="FG155" s="18"/>
      <c r="FH155" s="18"/>
      <c r="FI155" s="18"/>
      <c r="FJ155" s="18"/>
      <c r="FK155" s="18"/>
      <c r="FL155" s="18"/>
      <c r="FM155" s="18"/>
      <c r="FN155" s="18"/>
      <c r="FO155" s="18"/>
      <c r="FP155" s="18"/>
      <c r="FQ155" s="18"/>
      <c r="FR155" s="18"/>
      <c r="FS155" s="18"/>
      <c r="FT155" s="18"/>
      <c r="FU155" s="18"/>
      <c r="FV155" s="18"/>
      <c r="FW155" s="18"/>
      <c r="FX155" s="18"/>
      <c r="FY155" s="18"/>
      <c r="FZ155" s="18"/>
      <c r="GA155" s="18"/>
      <c r="GB155" s="18"/>
      <c r="GC155" s="18"/>
      <c r="GD155" s="18"/>
      <c r="GE155" s="18"/>
      <c r="GF155" s="18"/>
      <c r="GG155" s="18"/>
      <c r="GH155" s="18"/>
      <c r="GI155" s="18"/>
      <c r="GJ155" s="18"/>
      <c r="GK155" s="18"/>
      <c r="GL155" s="18"/>
      <c r="GM155" s="18"/>
      <c r="GN155" s="18"/>
      <c r="GO155" s="18"/>
      <c r="GP155" s="18"/>
      <c r="GQ155" s="18"/>
      <c r="GR155" s="18"/>
      <c r="GS155" s="18"/>
      <c r="GT155" s="18"/>
      <c r="GU155" s="18"/>
      <c r="GV155" s="18"/>
      <c r="GW155" s="18"/>
      <c r="GX155" s="18"/>
      <c r="GY155" s="18"/>
      <c r="GZ155" s="18"/>
      <c r="HA155" s="18"/>
      <c r="HB155" s="18"/>
      <c r="HC155" s="18"/>
      <c r="HD155" s="18"/>
      <c r="HE155" s="18"/>
      <c r="HF155" s="18"/>
      <c r="HG155" s="18"/>
      <c r="HH155" s="18"/>
      <c r="HI155" s="18"/>
      <c r="HJ155" s="18"/>
      <c r="HK155" s="18"/>
      <c r="HL155" s="18"/>
      <c r="HM155" s="18"/>
      <c r="HN155" s="18"/>
      <c r="HO155" s="18"/>
      <c r="HP155" s="18"/>
      <c r="HQ155" s="18"/>
      <c r="HR155" s="18"/>
      <c r="HS155" s="18"/>
      <c r="HT155" s="18"/>
      <c r="HU155" s="18"/>
      <c r="HV155" s="18"/>
      <c r="HW155" s="18"/>
      <c r="HX155" s="18"/>
      <c r="HY155" s="18"/>
      <c r="HZ155" s="18"/>
      <c r="IA155" s="18"/>
      <c r="IB155" s="18"/>
      <c r="IC155" s="18"/>
      <c r="ID155" s="18"/>
      <c r="IE155" s="18"/>
      <c r="IF155" s="18"/>
      <c r="IG155" s="18"/>
      <c r="IH155" s="18"/>
      <c r="II155" s="18"/>
      <c r="IJ155" s="18"/>
    </row>
    <row r="156" spans="1:244" ht="46.5" customHeight="1">
      <c r="A156" s="11" t="s">
        <v>231</v>
      </c>
      <c r="B156" s="23" t="s">
        <v>233</v>
      </c>
      <c r="C156" s="16">
        <v>4791.7</v>
      </c>
      <c r="D156" s="16">
        <v>4791.7</v>
      </c>
      <c r="E156" s="16">
        <v>4791.7</v>
      </c>
      <c r="F156" s="24"/>
      <c r="G156" s="24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/>
      <c r="CD156" s="18"/>
      <c r="CE156" s="18"/>
      <c r="CF156" s="18"/>
      <c r="CG156" s="18"/>
      <c r="CH156" s="18"/>
      <c r="CI156" s="18"/>
      <c r="CJ156" s="18"/>
      <c r="CK156" s="18"/>
      <c r="CL156" s="18"/>
      <c r="CM156" s="18"/>
      <c r="CN156" s="18"/>
      <c r="CO156" s="18"/>
      <c r="CP156" s="18"/>
      <c r="CQ156" s="18"/>
      <c r="CR156" s="18"/>
      <c r="CS156" s="18"/>
      <c r="CT156" s="18"/>
      <c r="CU156" s="18"/>
      <c r="CV156" s="18"/>
      <c r="CW156" s="18"/>
      <c r="CX156" s="18"/>
      <c r="CY156" s="18"/>
      <c r="CZ156" s="18"/>
      <c r="DA156" s="18"/>
      <c r="DB156" s="18"/>
      <c r="DC156" s="18"/>
      <c r="DD156" s="18"/>
      <c r="DE156" s="18"/>
      <c r="DF156" s="18"/>
      <c r="DG156" s="18"/>
      <c r="DH156" s="18"/>
      <c r="DI156" s="18"/>
      <c r="DJ156" s="18"/>
      <c r="DK156" s="18"/>
      <c r="DL156" s="18"/>
      <c r="DM156" s="18"/>
      <c r="DN156" s="18"/>
      <c r="DO156" s="18"/>
      <c r="DP156" s="18"/>
      <c r="DQ156" s="18"/>
      <c r="DR156" s="18"/>
      <c r="DS156" s="18"/>
      <c r="DT156" s="18"/>
      <c r="DU156" s="18"/>
      <c r="DV156" s="18"/>
      <c r="DW156" s="18"/>
      <c r="DX156" s="18"/>
      <c r="DY156" s="18"/>
      <c r="DZ156" s="18"/>
      <c r="EA156" s="18"/>
      <c r="EB156" s="18"/>
      <c r="EC156" s="18"/>
      <c r="ED156" s="18"/>
      <c r="EE156" s="18"/>
      <c r="EF156" s="18"/>
      <c r="EG156" s="18"/>
      <c r="EH156" s="18"/>
      <c r="EI156" s="18"/>
      <c r="EJ156" s="18"/>
      <c r="EK156" s="18"/>
      <c r="EL156" s="18"/>
      <c r="EM156" s="18"/>
      <c r="EN156" s="18"/>
      <c r="EO156" s="18"/>
      <c r="EP156" s="18"/>
      <c r="EQ156" s="18"/>
      <c r="ER156" s="18"/>
      <c r="ES156" s="18"/>
      <c r="ET156" s="18"/>
      <c r="EU156" s="18"/>
      <c r="EV156" s="18"/>
      <c r="EW156" s="18"/>
      <c r="EX156" s="18"/>
      <c r="EY156" s="18"/>
      <c r="EZ156" s="18"/>
      <c r="FA156" s="18"/>
      <c r="FB156" s="18"/>
      <c r="FC156" s="18"/>
      <c r="FD156" s="18"/>
      <c r="FE156" s="18"/>
      <c r="FF156" s="18"/>
      <c r="FG156" s="18"/>
      <c r="FH156" s="18"/>
      <c r="FI156" s="18"/>
      <c r="FJ156" s="18"/>
      <c r="FK156" s="18"/>
      <c r="FL156" s="18"/>
      <c r="FM156" s="18"/>
      <c r="FN156" s="18"/>
      <c r="FO156" s="18"/>
      <c r="FP156" s="18"/>
      <c r="FQ156" s="18"/>
      <c r="FR156" s="18"/>
      <c r="FS156" s="18"/>
      <c r="FT156" s="18"/>
      <c r="FU156" s="18"/>
      <c r="FV156" s="18"/>
      <c r="FW156" s="18"/>
      <c r="FX156" s="18"/>
      <c r="FY156" s="18"/>
      <c r="FZ156" s="18"/>
      <c r="GA156" s="18"/>
      <c r="GB156" s="18"/>
      <c r="GC156" s="18"/>
      <c r="GD156" s="18"/>
      <c r="GE156" s="18"/>
      <c r="GF156" s="18"/>
      <c r="GG156" s="18"/>
      <c r="GH156" s="18"/>
      <c r="GI156" s="18"/>
      <c r="GJ156" s="18"/>
      <c r="GK156" s="18"/>
      <c r="GL156" s="18"/>
      <c r="GM156" s="18"/>
      <c r="GN156" s="18"/>
      <c r="GO156" s="18"/>
      <c r="GP156" s="18"/>
      <c r="GQ156" s="18"/>
      <c r="GR156" s="18"/>
      <c r="GS156" s="18"/>
      <c r="GT156" s="18"/>
      <c r="GU156" s="18"/>
      <c r="GV156" s="18"/>
      <c r="GW156" s="18"/>
      <c r="GX156" s="18"/>
      <c r="GY156" s="18"/>
      <c r="GZ156" s="18"/>
      <c r="HA156" s="18"/>
      <c r="HB156" s="18"/>
      <c r="HC156" s="18"/>
      <c r="HD156" s="18"/>
      <c r="HE156" s="18"/>
      <c r="HF156" s="18"/>
      <c r="HG156" s="18"/>
      <c r="HH156" s="18"/>
      <c r="HI156" s="18"/>
      <c r="HJ156" s="18"/>
      <c r="HK156" s="18"/>
      <c r="HL156" s="18"/>
      <c r="HM156" s="18"/>
      <c r="HN156" s="18"/>
      <c r="HO156" s="18"/>
      <c r="HP156" s="18"/>
      <c r="HQ156" s="18"/>
      <c r="HR156" s="18"/>
      <c r="HS156" s="18"/>
      <c r="HT156" s="18"/>
      <c r="HU156" s="18"/>
      <c r="HV156" s="18"/>
      <c r="HW156" s="18"/>
      <c r="HX156" s="18"/>
      <c r="HY156" s="18"/>
      <c r="HZ156" s="18"/>
      <c r="IA156" s="18"/>
      <c r="IB156" s="18"/>
      <c r="IC156" s="18"/>
      <c r="ID156" s="18"/>
      <c r="IE156" s="18"/>
      <c r="IF156" s="18"/>
      <c r="IG156" s="18"/>
      <c r="IH156" s="18"/>
      <c r="II156" s="18"/>
      <c r="IJ156" s="18"/>
    </row>
    <row r="157" spans="1:244" ht="63" customHeight="1">
      <c r="A157" s="11" t="s">
        <v>231</v>
      </c>
      <c r="B157" s="23" t="s">
        <v>234</v>
      </c>
      <c r="C157" s="16">
        <v>8598.2000000000007</v>
      </c>
      <c r="D157" s="16">
        <v>8942.1</v>
      </c>
      <c r="E157" s="16">
        <v>9299.7999999999993</v>
      </c>
      <c r="F157" s="24"/>
      <c r="G157" s="24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18"/>
      <c r="DC157" s="18"/>
      <c r="DD157" s="18"/>
      <c r="DE157" s="18"/>
      <c r="DF157" s="18"/>
      <c r="DG157" s="18"/>
      <c r="DH157" s="18"/>
      <c r="DI157" s="18"/>
      <c r="DJ157" s="18"/>
      <c r="DK157" s="18"/>
      <c r="DL157" s="18"/>
      <c r="DM157" s="18"/>
      <c r="DN157" s="18"/>
      <c r="DO157" s="18"/>
      <c r="DP157" s="18"/>
      <c r="DQ157" s="18"/>
      <c r="DR157" s="18"/>
      <c r="DS157" s="18"/>
      <c r="DT157" s="18"/>
      <c r="DU157" s="18"/>
      <c r="DV157" s="18"/>
      <c r="DW157" s="18"/>
      <c r="DX157" s="18"/>
      <c r="DY157" s="18"/>
      <c r="DZ157" s="18"/>
      <c r="EA157" s="18"/>
      <c r="EB157" s="18"/>
      <c r="EC157" s="18"/>
      <c r="ED157" s="18"/>
      <c r="EE157" s="18"/>
      <c r="EF157" s="18"/>
      <c r="EG157" s="18"/>
      <c r="EH157" s="18"/>
      <c r="EI157" s="18"/>
      <c r="EJ157" s="18"/>
      <c r="EK157" s="18"/>
      <c r="EL157" s="18"/>
      <c r="EM157" s="18"/>
      <c r="EN157" s="18"/>
      <c r="EO157" s="18"/>
      <c r="EP157" s="18"/>
      <c r="EQ157" s="18"/>
      <c r="ER157" s="18"/>
      <c r="ES157" s="18"/>
      <c r="ET157" s="18"/>
      <c r="EU157" s="18"/>
      <c r="EV157" s="18"/>
      <c r="EW157" s="18"/>
      <c r="EX157" s="18"/>
      <c r="EY157" s="18"/>
      <c r="EZ157" s="18"/>
      <c r="FA157" s="18"/>
      <c r="FB157" s="18"/>
      <c r="FC157" s="18"/>
      <c r="FD157" s="18"/>
      <c r="FE157" s="18"/>
      <c r="FF157" s="18"/>
      <c r="FG157" s="18"/>
      <c r="FH157" s="18"/>
      <c r="FI157" s="18"/>
      <c r="FJ157" s="18"/>
      <c r="FK157" s="18"/>
      <c r="FL157" s="18"/>
      <c r="FM157" s="18"/>
      <c r="FN157" s="18"/>
      <c r="FO157" s="18"/>
      <c r="FP157" s="18"/>
      <c r="FQ157" s="18"/>
      <c r="FR157" s="18"/>
      <c r="FS157" s="18"/>
      <c r="FT157" s="18"/>
      <c r="FU157" s="18"/>
      <c r="FV157" s="18"/>
      <c r="FW157" s="18"/>
      <c r="FX157" s="18"/>
      <c r="FY157" s="18"/>
      <c r="FZ157" s="18"/>
      <c r="GA157" s="18"/>
      <c r="GB157" s="18"/>
      <c r="GC157" s="18"/>
      <c r="GD157" s="18"/>
      <c r="GE157" s="18"/>
      <c r="GF157" s="18"/>
      <c r="GG157" s="18"/>
      <c r="GH157" s="18"/>
      <c r="GI157" s="18"/>
      <c r="GJ157" s="18"/>
      <c r="GK157" s="18"/>
      <c r="GL157" s="18"/>
      <c r="GM157" s="18"/>
      <c r="GN157" s="18"/>
      <c r="GO157" s="18"/>
      <c r="GP157" s="18"/>
      <c r="GQ157" s="18"/>
      <c r="GR157" s="18"/>
      <c r="GS157" s="18"/>
      <c r="GT157" s="18"/>
      <c r="GU157" s="18"/>
      <c r="GV157" s="18"/>
      <c r="GW157" s="18"/>
      <c r="GX157" s="18"/>
      <c r="GY157" s="18"/>
      <c r="GZ157" s="18"/>
      <c r="HA157" s="18"/>
      <c r="HB157" s="18"/>
      <c r="HC157" s="18"/>
      <c r="HD157" s="18"/>
      <c r="HE157" s="18"/>
      <c r="HF157" s="18"/>
      <c r="HG157" s="18"/>
      <c r="HH157" s="18"/>
      <c r="HI157" s="18"/>
      <c r="HJ157" s="18"/>
      <c r="HK157" s="18"/>
      <c r="HL157" s="18"/>
      <c r="HM157" s="18"/>
      <c r="HN157" s="18"/>
      <c r="HO157" s="18"/>
      <c r="HP157" s="18"/>
      <c r="HQ157" s="18"/>
      <c r="HR157" s="18"/>
      <c r="HS157" s="18"/>
      <c r="HT157" s="18"/>
      <c r="HU157" s="18"/>
      <c r="HV157" s="18"/>
      <c r="HW157" s="18"/>
      <c r="HX157" s="18"/>
      <c r="HY157" s="18"/>
      <c r="HZ157" s="18"/>
      <c r="IA157" s="18"/>
      <c r="IB157" s="18"/>
      <c r="IC157" s="18"/>
      <c r="ID157" s="18"/>
      <c r="IE157" s="18"/>
      <c r="IF157" s="18"/>
      <c r="IG157" s="18"/>
      <c r="IH157" s="18"/>
      <c r="II157" s="18"/>
      <c r="IJ157" s="18"/>
    </row>
    <row r="158" spans="1:244" ht="61.5" customHeight="1">
      <c r="A158" s="11" t="s">
        <v>231</v>
      </c>
      <c r="B158" s="23" t="s">
        <v>235</v>
      </c>
      <c r="C158" s="16">
        <v>6102.1</v>
      </c>
      <c r="D158" s="16">
        <v>6102.1</v>
      </c>
      <c r="E158" s="16">
        <v>6102.1</v>
      </c>
      <c r="F158" s="24"/>
      <c r="G158" s="24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8"/>
      <c r="CM158" s="18"/>
      <c r="CN158" s="18"/>
      <c r="CO158" s="18"/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  <c r="CZ158" s="18"/>
      <c r="DA158" s="18"/>
      <c r="DB158" s="18"/>
      <c r="DC158" s="18"/>
      <c r="DD158" s="18"/>
      <c r="DE158" s="18"/>
      <c r="DF158" s="18"/>
      <c r="DG158" s="18"/>
      <c r="DH158" s="18"/>
      <c r="DI158" s="18"/>
      <c r="DJ158" s="18"/>
      <c r="DK158" s="18"/>
      <c r="DL158" s="18"/>
      <c r="DM158" s="18"/>
      <c r="DN158" s="18"/>
      <c r="DO158" s="18"/>
      <c r="DP158" s="18"/>
      <c r="DQ158" s="18"/>
      <c r="DR158" s="18"/>
      <c r="DS158" s="18"/>
      <c r="DT158" s="18"/>
      <c r="DU158" s="18"/>
      <c r="DV158" s="18"/>
      <c r="DW158" s="18"/>
      <c r="DX158" s="18"/>
      <c r="DY158" s="18"/>
      <c r="DZ158" s="18"/>
      <c r="EA158" s="18"/>
      <c r="EB158" s="18"/>
      <c r="EC158" s="18"/>
      <c r="ED158" s="18"/>
      <c r="EE158" s="18"/>
      <c r="EF158" s="18"/>
      <c r="EG158" s="18"/>
      <c r="EH158" s="18"/>
      <c r="EI158" s="18"/>
      <c r="EJ158" s="18"/>
      <c r="EK158" s="18"/>
      <c r="EL158" s="18"/>
      <c r="EM158" s="18"/>
      <c r="EN158" s="18"/>
      <c r="EO158" s="18"/>
      <c r="EP158" s="18"/>
      <c r="EQ158" s="18"/>
      <c r="ER158" s="18"/>
      <c r="ES158" s="18"/>
      <c r="ET158" s="18"/>
      <c r="EU158" s="18"/>
      <c r="EV158" s="18"/>
      <c r="EW158" s="18"/>
      <c r="EX158" s="18"/>
      <c r="EY158" s="18"/>
      <c r="EZ158" s="18"/>
      <c r="FA158" s="18"/>
      <c r="FB158" s="18"/>
      <c r="FC158" s="18"/>
      <c r="FD158" s="18"/>
      <c r="FE158" s="18"/>
      <c r="FF158" s="18"/>
      <c r="FG158" s="18"/>
      <c r="FH158" s="18"/>
      <c r="FI158" s="18"/>
      <c r="FJ158" s="18"/>
      <c r="FK158" s="18"/>
      <c r="FL158" s="18"/>
      <c r="FM158" s="18"/>
      <c r="FN158" s="18"/>
      <c r="FO158" s="18"/>
      <c r="FP158" s="18"/>
      <c r="FQ158" s="18"/>
      <c r="FR158" s="18"/>
      <c r="FS158" s="18"/>
      <c r="FT158" s="18"/>
      <c r="FU158" s="18"/>
      <c r="FV158" s="18"/>
      <c r="FW158" s="18"/>
      <c r="FX158" s="18"/>
      <c r="FY158" s="18"/>
      <c r="FZ158" s="18"/>
      <c r="GA158" s="18"/>
      <c r="GB158" s="18"/>
      <c r="GC158" s="18"/>
      <c r="GD158" s="18"/>
      <c r="GE158" s="18"/>
      <c r="GF158" s="18"/>
      <c r="GG158" s="18"/>
      <c r="GH158" s="18"/>
      <c r="GI158" s="18"/>
      <c r="GJ158" s="18"/>
      <c r="GK158" s="18"/>
      <c r="GL158" s="18"/>
      <c r="GM158" s="18"/>
      <c r="GN158" s="18"/>
      <c r="GO158" s="18"/>
      <c r="GP158" s="18"/>
      <c r="GQ158" s="18"/>
      <c r="GR158" s="18"/>
      <c r="GS158" s="18"/>
      <c r="GT158" s="18"/>
      <c r="GU158" s="18"/>
      <c r="GV158" s="18"/>
      <c r="GW158" s="18"/>
      <c r="GX158" s="18"/>
      <c r="GY158" s="18"/>
      <c r="GZ158" s="18"/>
      <c r="HA158" s="18"/>
      <c r="HB158" s="18"/>
      <c r="HC158" s="18"/>
      <c r="HD158" s="18"/>
      <c r="HE158" s="18"/>
      <c r="HF158" s="18"/>
      <c r="HG158" s="18"/>
      <c r="HH158" s="18"/>
      <c r="HI158" s="18"/>
      <c r="HJ158" s="18"/>
      <c r="HK158" s="18"/>
      <c r="HL158" s="18"/>
      <c r="HM158" s="18"/>
      <c r="HN158" s="18"/>
      <c r="HO158" s="18"/>
      <c r="HP158" s="18"/>
      <c r="HQ158" s="18"/>
      <c r="HR158" s="18"/>
      <c r="HS158" s="18"/>
      <c r="HT158" s="18"/>
      <c r="HU158" s="18"/>
      <c r="HV158" s="18"/>
      <c r="HW158" s="18"/>
      <c r="HX158" s="18"/>
      <c r="HY158" s="18"/>
      <c r="HZ158" s="18"/>
      <c r="IA158" s="18"/>
      <c r="IB158" s="18"/>
      <c r="IC158" s="18"/>
      <c r="ID158" s="18"/>
      <c r="IE158" s="18"/>
      <c r="IF158" s="18"/>
      <c r="IG158" s="18"/>
      <c r="IH158" s="18"/>
      <c r="II158" s="18"/>
      <c r="IJ158" s="18"/>
    </row>
    <row r="159" spans="1:244" ht="47.25">
      <c r="A159" s="11" t="s">
        <v>231</v>
      </c>
      <c r="B159" s="23" t="s">
        <v>236</v>
      </c>
      <c r="C159" s="16">
        <v>55825.599999999999</v>
      </c>
      <c r="D159" s="16">
        <v>58058.6</v>
      </c>
      <c r="E159" s="16">
        <v>60381</v>
      </c>
      <c r="F159" s="24"/>
      <c r="G159" s="24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  <c r="CD159" s="18"/>
      <c r="CE159" s="18"/>
      <c r="CF159" s="18"/>
      <c r="CG159" s="18"/>
      <c r="CH159" s="18"/>
      <c r="CI159" s="18"/>
      <c r="CJ159" s="18"/>
      <c r="CK159" s="18"/>
      <c r="CL159" s="18"/>
      <c r="CM159" s="18"/>
      <c r="CN159" s="18"/>
      <c r="CO159" s="18"/>
      <c r="CP159" s="18"/>
      <c r="CQ159" s="18"/>
      <c r="CR159" s="18"/>
      <c r="CS159" s="18"/>
      <c r="CT159" s="18"/>
      <c r="CU159" s="18"/>
      <c r="CV159" s="18"/>
      <c r="CW159" s="18"/>
      <c r="CX159" s="18"/>
      <c r="CY159" s="18"/>
      <c r="CZ159" s="18"/>
      <c r="DA159" s="18"/>
      <c r="DB159" s="18"/>
      <c r="DC159" s="18"/>
      <c r="DD159" s="18"/>
      <c r="DE159" s="18"/>
      <c r="DF159" s="18"/>
      <c r="DG159" s="18"/>
      <c r="DH159" s="18"/>
      <c r="DI159" s="18"/>
      <c r="DJ159" s="18"/>
      <c r="DK159" s="18"/>
      <c r="DL159" s="18"/>
      <c r="DM159" s="18"/>
      <c r="DN159" s="18"/>
      <c r="DO159" s="18"/>
      <c r="DP159" s="18"/>
      <c r="DQ159" s="18"/>
      <c r="DR159" s="18"/>
      <c r="DS159" s="18"/>
      <c r="DT159" s="18"/>
      <c r="DU159" s="18"/>
      <c r="DV159" s="18"/>
      <c r="DW159" s="18"/>
      <c r="DX159" s="18"/>
      <c r="DY159" s="18"/>
      <c r="DZ159" s="18"/>
      <c r="EA159" s="18"/>
      <c r="EB159" s="18"/>
      <c r="EC159" s="18"/>
      <c r="ED159" s="18"/>
      <c r="EE159" s="18"/>
      <c r="EF159" s="18"/>
      <c r="EG159" s="18"/>
      <c r="EH159" s="18"/>
      <c r="EI159" s="18"/>
      <c r="EJ159" s="18"/>
      <c r="EK159" s="18"/>
      <c r="EL159" s="18"/>
      <c r="EM159" s="18"/>
      <c r="EN159" s="18"/>
      <c r="EO159" s="18"/>
      <c r="EP159" s="18"/>
      <c r="EQ159" s="18"/>
      <c r="ER159" s="18"/>
      <c r="ES159" s="18"/>
      <c r="ET159" s="18"/>
      <c r="EU159" s="18"/>
      <c r="EV159" s="18"/>
      <c r="EW159" s="18"/>
      <c r="EX159" s="18"/>
      <c r="EY159" s="18"/>
      <c r="EZ159" s="18"/>
      <c r="FA159" s="18"/>
      <c r="FB159" s="18"/>
      <c r="FC159" s="18"/>
      <c r="FD159" s="18"/>
      <c r="FE159" s="18"/>
      <c r="FF159" s="18"/>
      <c r="FG159" s="18"/>
      <c r="FH159" s="18"/>
      <c r="FI159" s="18"/>
      <c r="FJ159" s="18"/>
      <c r="FK159" s="18"/>
      <c r="FL159" s="18"/>
      <c r="FM159" s="18"/>
      <c r="FN159" s="18"/>
      <c r="FO159" s="18"/>
      <c r="FP159" s="18"/>
      <c r="FQ159" s="18"/>
      <c r="FR159" s="18"/>
      <c r="FS159" s="18"/>
      <c r="FT159" s="18"/>
      <c r="FU159" s="18"/>
      <c r="FV159" s="18"/>
      <c r="FW159" s="18"/>
      <c r="FX159" s="18"/>
      <c r="FY159" s="18"/>
      <c r="FZ159" s="18"/>
      <c r="GA159" s="18"/>
      <c r="GB159" s="18"/>
      <c r="GC159" s="18"/>
      <c r="GD159" s="18"/>
      <c r="GE159" s="18"/>
      <c r="GF159" s="18"/>
      <c r="GG159" s="18"/>
      <c r="GH159" s="18"/>
      <c r="GI159" s="18"/>
      <c r="GJ159" s="18"/>
      <c r="GK159" s="18"/>
      <c r="GL159" s="18"/>
      <c r="GM159" s="18"/>
      <c r="GN159" s="18"/>
      <c r="GO159" s="18"/>
      <c r="GP159" s="18"/>
      <c r="GQ159" s="18"/>
      <c r="GR159" s="18"/>
      <c r="GS159" s="18"/>
      <c r="GT159" s="18"/>
      <c r="GU159" s="18"/>
      <c r="GV159" s="18"/>
      <c r="GW159" s="18"/>
      <c r="GX159" s="18"/>
      <c r="GY159" s="18"/>
      <c r="GZ159" s="18"/>
      <c r="HA159" s="18"/>
      <c r="HB159" s="18"/>
      <c r="HC159" s="18"/>
      <c r="HD159" s="18"/>
      <c r="HE159" s="18"/>
      <c r="HF159" s="18"/>
      <c r="HG159" s="18"/>
      <c r="HH159" s="18"/>
      <c r="HI159" s="18"/>
      <c r="HJ159" s="18"/>
      <c r="HK159" s="18"/>
      <c r="HL159" s="18"/>
      <c r="HM159" s="18"/>
      <c r="HN159" s="18"/>
      <c r="HO159" s="18"/>
      <c r="HP159" s="18"/>
      <c r="HQ159" s="18"/>
      <c r="HR159" s="18"/>
      <c r="HS159" s="18"/>
      <c r="HT159" s="18"/>
      <c r="HU159" s="18"/>
      <c r="HV159" s="18"/>
      <c r="HW159" s="18"/>
      <c r="HX159" s="18"/>
      <c r="HY159" s="18"/>
      <c r="HZ159" s="18"/>
      <c r="IA159" s="18"/>
      <c r="IB159" s="18"/>
      <c r="IC159" s="18"/>
      <c r="ID159" s="18"/>
      <c r="IE159" s="18"/>
      <c r="IF159" s="18"/>
      <c r="IG159" s="18"/>
      <c r="IH159" s="18"/>
      <c r="II159" s="18"/>
      <c r="IJ159" s="18"/>
    </row>
    <row r="160" spans="1:244" ht="49.5" customHeight="1">
      <c r="A160" s="11" t="s">
        <v>231</v>
      </c>
      <c r="B160" s="23" t="s">
        <v>708</v>
      </c>
      <c r="C160" s="16">
        <v>1893.2</v>
      </c>
      <c r="D160" s="16">
        <v>1969</v>
      </c>
      <c r="E160" s="16">
        <v>2047.7</v>
      </c>
      <c r="F160" s="24"/>
      <c r="G160" s="24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/>
      <c r="DE160" s="18"/>
      <c r="DF160" s="18"/>
      <c r="DG160" s="18"/>
      <c r="DH160" s="18"/>
      <c r="DI160" s="18"/>
      <c r="DJ160" s="18"/>
      <c r="DK160" s="18"/>
      <c r="DL160" s="18"/>
      <c r="DM160" s="18"/>
      <c r="DN160" s="18"/>
      <c r="DO160" s="18"/>
      <c r="DP160" s="18"/>
      <c r="DQ160" s="18"/>
      <c r="DR160" s="18"/>
      <c r="DS160" s="18"/>
      <c r="DT160" s="18"/>
      <c r="DU160" s="18"/>
      <c r="DV160" s="18"/>
      <c r="DW160" s="18"/>
      <c r="DX160" s="18"/>
      <c r="DY160" s="18"/>
      <c r="DZ160" s="18"/>
      <c r="EA160" s="18"/>
      <c r="EB160" s="18"/>
      <c r="EC160" s="18"/>
      <c r="ED160" s="18"/>
      <c r="EE160" s="18"/>
      <c r="EF160" s="18"/>
      <c r="EG160" s="18"/>
      <c r="EH160" s="18"/>
      <c r="EI160" s="18"/>
      <c r="EJ160" s="18"/>
      <c r="EK160" s="18"/>
      <c r="EL160" s="18"/>
      <c r="EM160" s="18"/>
      <c r="EN160" s="18"/>
      <c r="EO160" s="18"/>
      <c r="EP160" s="18"/>
      <c r="EQ160" s="18"/>
      <c r="ER160" s="18"/>
      <c r="ES160" s="18"/>
      <c r="ET160" s="18"/>
      <c r="EU160" s="18"/>
      <c r="EV160" s="18"/>
      <c r="EW160" s="18"/>
      <c r="EX160" s="18"/>
      <c r="EY160" s="18"/>
      <c r="EZ160" s="18"/>
      <c r="FA160" s="18"/>
      <c r="FB160" s="18"/>
      <c r="FC160" s="18"/>
      <c r="FD160" s="18"/>
      <c r="FE160" s="18"/>
      <c r="FF160" s="18"/>
      <c r="FG160" s="18"/>
      <c r="FH160" s="18"/>
      <c r="FI160" s="18"/>
      <c r="FJ160" s="18"/>
      <c r="FK160" s="18"/>
      <c r="FL160" s="18"/>
      <c r="FM160" s="18"/>
      <c r="FN160" s="18"/>
      <c r="FO160" s="18"/>
      <c r="FP160" s="18"/>
      <c r="FQ160" s="18"/>
      <c r="FR160" s="18"/>
      <c r="FS160" s="18"/>
      <c r="FT160" s="18"/>
      <c r="FU160" s="18"/>
      <c r="FV160" s="18"/>
      <c r="FW160" s="18"/>
      <c r="FX160" s="18"/>
      <c r="FY160" s="18"/>
      <c r="FZ160" s="18"/>
      <c r="GA160" s="18"/>
      <c r="GB160" s="18"/>
      <c r="GC160" s="18"/>
      <c r="GD160" s="18"/>
      <c r="GE160" s="18"/>
      <c r="GF160" s="18"/>
      <c r="GG160" s="18"/>
      <c r="GH160" s="18"/>
      <c r="GI160" s="18"/>
      <c r="GJ160" s="18"/>
      <c r="GK160" s="18"/>
      <c r="GL160" s="18"/>
      <c r="GM160" s="18"/>
      <c r="GN160" s="18"/>
      <c r="GO160" s="18"/>
      <c r="GP160" s="18"/>
      <c r="GQ160" s="18"/>
      <c r="GR160" s="18"/>
      <c r="GS160" s="18"/>
      <c r="GT160" s="18"/>
      <c r="GU160" s="18"/>
      <c r="GV160" s="18"/>
      <c r="GW160" s="18"/>
      <c r="GX160" s="18"/>
      <c r="GY160" s="18"/>
      <c r="GZ160" s="18"/>
      <c r="HA160" s="18"/>
      <c r="HB160" s="18"/>
      <c r="HC160" s="18"/>
      <c r="HD160" s="18"/>
      <c r="HE160" s="18"/>
      <c r="HF160" s="18"/>
      <c r="HG160" s="18"/>
      <c r="HH160" s="18"/>
      <c r="HI160" s="18"/>
      <c r="HJ160" s="18"/>
      <c r="HK160" s="18"/>
      <c r="HL160" s="18"/>
      <c r="HM160" s="18"/>
      <c r="HN160" s="18"/>
      <c r="HO160" s="18"/>
      <c r="HP160" s="18"/>
      <c r="HQ160" s="18"/>
      <c r="HR160" s="18"/>
      <c r="HS160" s="18"/>
      <c r="HT160" s="18"/>
      <c r="HU160" s="18"/>
      <c r="HV160" s="18"/>
      <c r="HW160" s="18"/>
      <c r="HX160" s="18"/>
      <c r="HY160" s="18"/>
      <c r="HZ160" s="18"/>
      <c r="IA160" s="18"/>
      <c r="IB160" s="18"/>
      <c r="IC160" s="18"/>
      <c r="ID160" s="18"/>
      <c r="IE160" s="18"/>
      <c r="IF160" s="18"/>
      <c r="IG160" s="18"/>
      <c r="IH160" s="18"/>
      <c r="II160" s="18"/>
      <c r="IJ160" s="18"/>
    </row>
    <row r="161" spans="1:244" ht="74.25" customHeight="1">
      <c r="A161" s="11" t="s">
        <v>231</v>
      </c>
      <c r="B161" s="23" t="s">
        <v>237</v>
      </c>
      <c r="C161" s="16">
        <v>1098.7</v>
      </c>
      <c r="D161" s="16">
        <v>0</v>
      </c>
      <c r="E161" s="16">
        <v>0</v>
      </c>
      <c r="F161" s="24"/>
      <c r="G161" s="24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  <c r="DB161" s="18"/>
      <c r="DC161" s="18"/>
      <c r="DD161" s="18"/>
      <c r="DE161" s="18"/>
      <c r="DF161" s="18"/>
      <c r="DG161" s="18"/>
      <c r="DH161" s="18"/>
      <c r="DI161" s="18"/>
      <c r="DJ161" s="18"/>
      <c r="DK161" s="18"/>
      <c r="DL161" s="18"/>
      <c r="DM161" s="18"/>
      <c r="DN161" s="18"/>
      <c r="DO161" s="18"/>
      <c r="DP161" s="18"/>
      <c r="DQ161" s="18"/>
      <c r="DR161" s="18"/>
      <c r="DS161" s="18"/>
      <c r="DT161" s="18"/>
      <c r="DU161" s="18"/>
      <c r="DV161" s="18"/>
      <c r="DW161" s="18"/>
      <c r="DX161" s="18"/>
      <c r="DY161" s="18"/>
      <c r="DZ161" s="18"/>
      <c r="EA161" s="18"/>
      <c r="EB161" s="18"/>
      <c r="EC161" s="18"/>
      <c r="ED161" s="18"/>
      <c r="EE161" s="18"/>
      <c r="EF161" s="18"/>
      <c r="EG161" s="18"/>
      <c r="EH161" s="18"/>
      <c r="EI161" s="18"/>
      <c r="EJ161" s="18"/>
      <c r="EK161" s="18"/>
      <c r="EL161" s="18"/>
      <c r="EM161" s="18"/>
      <c r="EN161" s="18"/>
      <c r="EO161" s="18"/>
      <c r="EP161" s="18"/>
      <c r="EQ161" s="18"/>
      <c r="ER161" s="18"/>
      <c r="ES161" s="18"/>
      <c r="ET161" s="18"/>
      <c r="EU161" s="18"/>
      <c r="EV161" s="18"/>
      <c r="EW161" s="18"/>
      <c r="EX161" s="18"/>
      <c r="EY161" s="18"/>
      <c r="EZ161" s="18"/>
      <c r="FA161" s="18"/>
      <c r="FB161" s="18"/>
      <c r="FC161" s="18"/>
      <c r="FD161" s="18"/>
      <c r="FE161" s="18"/>
      <c r="FF161" s="18"/>
      <c r="FG161" s="18"/>
      <c r="FH161" s="18"/>
      <c r="FI161" s="18"/>
      <c r="FJ161" s="18"/>
      <c r="FK161" s="18"/>
      <c r="FL161" s="18"/>
      <c r="FM161" s="18"/>
      <c r="FN161" s="18"/>
      <c r="FO161" s="18"/>
      <c r="FP161" s="18"/>
      <c r="FQ161" s="18"/>
      <c r="FR161" s="18"/>
      <c r="FS161" s="18"/>
      <c r="FT161" s="18"/>
      <c r="FU161" s="18"/>
      <c r="FV161" s="18"/>
      <c r="FW161" s="18"/>
      <c r="FX161" s="18"/>
      <c r="FY161" s="18"/>
      <c r="FZ161" s="18"/>
      <c r="GA161" s="18"/>
      <c r="GB161" s="18"/>
      <c r="GC161" s="18"/>
      <c r="GD161" s="18"/>
      <c r="GE161" s="18"/>
      <c r="GF161" s="18"/>
      <c r="GG161" s="18"/>
      <c r="GH161" s="18"/>
      <c r="GI161" s="18"/>
      <c r="GJ161" s="18"/>
      <c r="GK161" s="18"/>
      <c r="GL161" s="18"/>
      <c r="GM161" s="18"/>
      <c r="GN161" s="18"/>
      <c r="GO161" s="18"/>
      <c r="GP161" s="18"/>
      <c r="GQ161" s="18"/>
      <c r="GR161" s="18"/>
      <c r="GS161" s="18"/>
      <c r="GT161" s="18"/>
      <c r="GU161" s="18"/>
      <c r="GV161" s="18"/>
      <c r="GW161" s="18"/>
      <c r="GX161" s="18"/>
      <c r="GY161" s="18"/>
      <c r="GZ161" s="18"/>
      <c r="HA161" s="18"/>
      <c r="HB161" s="18"/>
      <c r="HC161" s="18"/>
      <c r="HD161" s="18"/>
      <c r="HE161" s="18"/>
      <c r="HF161" s="18"/>
      <c r="HG161" s="18"/>
      <c r="HH161" s="18"/>
      <c r="HI161" s="18"/>
      <c r="HJ161" s="18"/>
      <c r="HK161" s="18"/>
      <c r="HL161" s="18"/>
      <c r="HM161" s="18"/>
      <c r="HN161" s="18"/>
      <c r="HO161" s="18"/>
      <c r="HP161" s="18"/>
      <c r="HQ161" s="18"/>
      <c r="HR161" s="18"/>
      <c r="HS161" s="18"/>
      <c r="HT161" s="18"/>
      <c r="HU161" s="18"/>
      <c r="HV161" s="18"/>
      <c r="HW161" s="18"/>
      <c r="HX161" s="18"/>
      <c r="HY161" s="18"/>
      <c r="HZ161" s="18"/>
      <c r="IA161" s="18"/>
      <c r="IB161" s="18"/>
      <c r="IC161" s="18"/>
      <c r="ID161" s="18"/>
      <c r="IE161" s="18"/>
      <c r="IF161" s="18"/>
      <c r="IG161" s="18"/>
      <c r="IH161" s="18"/>
      <c r="II161" s="18"/>
      <c r="IJ161" s="18"/>
    </row>
    <row r="162" spans="1:244" ht="59.25" customHeight="1">
      <c r="A162" s="53" t="s">
        <v>231</v>
      </c>
      <c r="B162" s="37" t="s">
        <v>238</v>
      </c>
      <c r="C162" s="16">
        <v>21.1</v>
      </c>
      <c r="D162" s="16">
        <v>21.1</v>
      </c>
      <c r="E162" s="16">
        <v>21.1</v>
      </c>
      <c r="F162" s="24"/>
      <c r="G162" s="24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  <c r="CZ162" s="18"/>
      <c r="DA162" s="18"/>
      <c r="DB162" s="18"/>
      <c r="DC162" s="18"/>
      <c r="DD162" s="18"/>
      <c r="DE162" s="18"/>
      <c r="DF162" s="18"/>
      <c r="DG162" s="18"/>
      <c r="DH162" s="18"/>
      <c r="DI162" s="18"/>
      <c r="DJ162" s="18"/>
      <c r="DK162" s="18"/>
      <c r="DL162" s="18"/>
      <c r="DM162" s="18"/>
      <c r="DN162" s="18"/>
      <c r="DO162" s="18"/>
      <c r="DP162" s="18"/>
      <c r="DQ162" s="18"/>
      <c r="DR162" s="18"/>
      <c r="DS162" s="18"/>
      <c r="DT162" s="18"/>
      <c r="DU162" s="18"/>
      <c r="DV162" s="18"/>
      <c r="DW162" s="18"/>
      <c r="DX162" s="18"/>
      <c r="DY162" s="18"/>
      <c r="DZ162" s="18"/>
      <c r="EA162" s="18"/>
      <c r="EB162" s="18"/>
      <c r="EC162" s="18"/>
      <c r="ED162" s="18"/>
      <c r="EE162" s="18"/>
      <c r="EF162" s="18"/>
      <c r="EG162" s="18"/>
      <c r="EH162" s="18"/>
      <c r="EI162" s="18"/>
      <c r="EJ162" s="18"/>
      <c r="EK162" s="18"/>
      <c r="EL162" s="18"/>
      <c r="EM162" s="18"/>
      <c r="EN162" s="18"/>
      <c r="EO162" s="18"/>
      <c r="EP162" s="18"/>
      <c r="EQ162" s="18"/>
      <c r="ER162" s="18"/>
      <c r="ES162" s="18"/>
      <c r="ET162" s="18"/>
      <c r="EU162" s="18"/>
      <c r="EV162" s="18"/>
      <c r="EW162" s="18"/>
      <c r="EX162" s="18"/>
      <c r="EY162" s="18"/>
      <c r="EZ162" s="18"/>
      <c r="FA162" s="18"/>
      <c r="FB162" s="18"/>
      <c r="FC162" s="18"/>
      <c r="FD162" s="18"/>
      <c r="FE162" s="18"/>
      <c r="FF162" s="18"/>
      <c r="FG162" s="18"/>
      <c r="FH162" s="18"/>
      <c r="FI162" s="18"/>
      <c r="FJ162" s="18"/>
      <c r="FK162" s="18"/>
      <c r="FL162" s="18"/>
      <c r="FM162" s="18"/>
      <c r="FN162" s="18"/>
      <c r="FO162" s="18"/>
      <c r="FP162" s="18"/>
      <c r="FQ162" s="18"/>
      <c r="FR162" s="18"/>
      <c r="FS162" s="18"/>
      <c r="FT162" s="18"/>
      <c r="FU162" s="18"/>
      <c r="FV162" s="18"/>
      <c r="FW162" s="18"/>
      <c r="FX162" s="18"/>
      <c r="FY162" s="18"/>
      <c r="FZ162" s="18"/>
      <c r="GA162" s="18"/>
      <c r="GB162" s="18"/>
      <c r="GC162" s="18"/>
      <c r="GD162" s="18"/>
      <c r="GE162" s="18"/>
      <c r="GF162" s="18"/>
      <c r="GG162" s="18"/>
      <c r="GH162" s="18"/>
      <c r="GI162" s="18"/>
      <c r="GJ162" s="18"/>
      <c r="GK162" s="18"/>
      <c r="GL162" s="18"/>
      <c r="GM162" s="18"/>
      <c r="GN162" s="18"/>
      <c r="GO162" s="18"/>
      <c r="GP162" s="18"/>
      <c r="GQ162" s="18"/>
      <c r="GR162" s="18"/>
      <c r="GS162" s="18"/>
      <c r="GT162" s="18"/>
      <c r="GU162" s="18"/>
      <c r="GV162" s="18"/>
      <c r="GW162" s="18"/>
      <c r="GX162" s="18"/>
      <c r="GY162" s="18"/>
      <c r="GZ162" s="18"/>
      <c r="HA162" s="18"/>
      <c r="HB162" s="18"/>
      <c r="HC162" s="18"/>
      <c r="HD162" s="18"/>
      <c r="HE162" s="18"/>
      <c r="HF162" s="18"/>
      <c r="HG162" s="18"/>
      <c r="HH162" s="18"/>
      <c r="HI162" s="18"/>
      <c r="HJ162" s="18"/>
      <c r="HK162" s="18"/>
      <c r="HL162" s="18"/>
      <c r="HM162" s="18"/>
      <c r="HN162" s="18"/>
      <c r="HO162" s="18"/>
      <c r="HP162" s="18"/>
      <c r="HQ162" s="18"/>
      <c r="HR162" s="18"/>
      <c r="HS162" s="18"/>
      <c r="HT162" s="18"/>
      <c r="HU162" s="18"/>
      <c r="HV162" s="18"/>
      <c r="HW162" s="18"/>
      <c r="HX162" s="18"/>
      <c r="HY162" s="18"/>
      <c r="HZ162" s="18"/>
      <c r="IA162" s="18"/>
      <c r="IB162" s="18"/>
      <c r="IC162" s="18"/>
      <c r="ID162" s="18"/>
      <c r="IE162" s="18"/>
      <c r="IF162" s="18"/>
      <c r="IG162" s="18"/>
      <c r="IH162" s="18"/>
      <c r="II162" s="18"/>
      <c r="IJ162" s="18"/>
    </row>
    <row r="163" spans="1:244" ht="63">
      <c r="A163" s="53" t="s">
        <v>231</v>
      </c>
      <c r="B163" s="37" t="s">
        <v>239</v>
      </c>
      <c r="C163" s="16">
        <v>11112.7</v>
      </c>
      <c r="D163" s="16">
        <v>707.3</v>
      </c>
      <c r="E163" s="16">
        <v>707.3</v>
      </c>
      <c r="F163" s="24"/>
      <c r="G163" s="24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  <c r="CF163" s="18"/>
      <c r="CG163" s="18"/>
      <c r="CH163" s="18"/>
      <c r="CI163" s="18"/>
      <c r="CJ163" s="18"/>
      <c r="CK163" s="18"/>
      <c r="CL163" s="18"/>
      <c r="CM163" s="18"/>
      <c r="CN163" s="18"/>
      <c r="CO163" s="18"/>
      <c r="CP163" s="18"/>
      <c r="CQ163" s="18"/>
      <c r="CR163" s="18"/>
      <c r="CS163" s="18"/>
      <c r="CT163" s="18"/>
      <c r="CU163" s="18"/>
      <c r="CV163" s="18"/>
      <c r="CW163" s="18"/>
      <c r="CX163" s="18"/>
      <c r="CY163" s="18"/>
      <c r="CZ163" s="18"/>
      <c r="DA163" s="18"/>
      <c r="DB163" s="18"/>
      <c r="DC163" s="18"/>
      <c r="DD163" s="18"/>
      <c r="DE163" s="18"/>
      <c r="DF163" s="18"/>
      <c r="DG163" s="18"/>
      <c r="DH163" s="18"/>
      <c r="DI163" s="18"/>
      <c r="DJ163" s="18"/>
      <c r="DK163" s="18"/>
      <c r="DL163" s="18"/>
      <c r="DM163" s="18"/>
      <c r="DN163" s="18"/>
      <c r="DO163" s="18"/>
      <c r="DP163" s="18"/>
      <c r="DQ163" s="18"/>
      <c r="DR163" s="18"/>
      <c r="DS163" s="18"/>
      <c r="DT163" s="18"/>
      <c r="DU163" s="18"/>
      <c r="DV163" s="18"/>
      <c r="DW163" s="18"/>
      <c r="DX163" s="18"/>
      <c r="DY163" s="18"/>
      <c r="DZ163" s="18"/>
      <c r="EA163" s="18"/>
      <c r="EB163" s="18"/>
      <c r="EC163" s="18"/>
      <c r="ED163" s="18"/>
      <c r="EE163" s="18"/>
      <c r="EF163" s="18"/>
      <c r="EG163" s="18"/>
      <c r="EH163" s="18"/>
      <c r="EI163" s="18"/>
      <c r="EJ163" s="18"/>
      <c r="EK163" s="18"/>
      <c r="EL163" s="18"/>
      <c r="EM163" s="18"/>
      <c r="EN163" s="18"/>
      <c r="EO163" s="18"/>
      <c r="EP163" s="18"/>
      <c r="EQ163" s="18"/>
      <c r="ER163" s="18"/>
      <c r="ES163" s="18"/>
      <c r="ET163" s="18"/>
      <c r="EU163" s="18"/>
      <c r="EV163" s="18"/>
      <c r="EW163" s="18"/>
      <c r="EX163" s="18"/>
      <c r="EY163" s="18"/>
      <c r="EZ163" s="18"/>
      <c r="FA163" s="18"/>
      <c r="FB163" s="18"/>
      <c r="FC163" s="18"/>
      <c r="FD163" s="18"/>
      <c r="FE163" s="18"/>
      <c r="FF163" s="18"/>
      <c r="FG163" s="18"/>
      <c r="FH163" s="18"/>
      <c r="FI163" s="18"/>
      <c r="FJ163" s="18"/>
      <c r="FK163" s="18"/>
      <c r="FL163" s="18"/>
      <c r="FM163" s="18"/>
      <c r="FN163" s="18"/>
      <c r="FO163" s="18"/>
      <c r="FP163" s="18"/>
      <c r="FQ163" s="18"/>
      <c r="FR163" s="18"/>
      <c r="FS163" s="18"/>
      <c r="FT163" s="18"/>
      <c r="FU163" s="18"/>
      <c r="FV163" s="18"/>
      <c r="FW163" s="18"/>
      <c r="FX163" s="18"/>
      <c r="FY163" s="18"/>
      <c r="FZ163" s="18"/>
      <c r="GA163" s="18"/>
      <c r="GB163" s="18"/>
      <c r="GC163" s="18"/>
      <c r="GD163" s="18"/>
      <c r="GE163" s="18"/>
      <c r="GF163" s="18"/>
      <c r="GG163" s="18"/>
      <c r="GH163" s="18"/>
      <c r="GI163" s="18"/>
      <c r="GJ163" s="18"/>
      <c r="GK163" s="18"/>
      <c r="GL163" s="18"/>
      <c r="GM163" s="18"/>
      <c r="GN163" s="18"/>
      <c r="GO163" s="18"/>
      <c r="GP163" s="18"/>
      <c r="GQ163" s="18"/>
      <c r="GR163" s="18"/>
      <c r="GS163" s="18"/>
      <c r="GT163" s="18"/>
      <c r="GU163" s="18"/>
      <c r="GV163" s="18"/>
      <c r="GW163" s="18"/>
      <c r="GX163" s="18"/>
      <c r="GY163" s="18"/>
      <c r="GZ163" s="18"/>
      <c r="HA163" s="18"/>
      <c r="HB163" s="18"/>
      <c r="HC163" s="18"/>
      <c r="HD163" s="18"/>
      <c r="HE163" s="18"/>
      <c r="HF163" s="18"/>
      <c r="HG163" s="18"/>
      <c r="HH163" s="18"/>
      <c r="HI163" s="18"/>
      <c r="HJ163" s="18"/>
      <c r="HK163" s="18"/>
      <c r="HL163" s="18"/>
      <c r="HM163" s="18"/>
      <c r="HN163" s="18"/>
      <c r="HO163" s="18"/>
      <c r="HP163" s="18"/>
      <c r="HQ163" s="18"/>
      <c r="HR163" s="18"/>
      <c r="HS163" s="18"/>
      <c r="HT163" s="18"/>
      <c r="HU163" s="18"/>
      <c r="HV163" s="18"/>
      <c r="HW163" s="18"/>
      <c r="HX163" s="18"/>
      <c r="HY163" s="18"/>
      <c r="HZ163" s="18"/>
      <c r="IA163" s="18"/>
      <c r="IB163" s="18"/>
      <c r="IC163" s="18"/>
      <c r="ID163" s="18"/>
      <c r="IE163" s="18"/>
      <c r="IF163" s="18"/>
      <c r="IG163" s="18"/>
      <c r="IH163" s="18"/>
      <c r="II163" s="18"/>
      <c r="IJ163" s="18"/>
    </row>
    <row r="164" spans="1:244" ht="63" customHeight="1">
      <c r="A164" s="11" t="s">
        <v>231</v>
      </c>
      <c r="B164" s="23" t="s">
        <v>707</v>
      </c>
      <c r="C164" s="16">
        <v>19864.400000000001</v>
      </c>
      <c r="D164" s="16">
        <v>20659</v>
      </c>
      <c r="E164" s="16">
        <v>21485.4</v>
      </c>
      <c r="F164" s="24"/>
      <c r="G164" s="24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18"/>
      <c r="DW164" s="18"/>
      <c r="DX164" s="18"/>
      <c r="DY164" s="18"/>
      <c r="DZ164" s="18"/>
      <c r="EA164" s="18"/>
      <c r="EB164" s="18"/>
      <c r="EC164" s="18"/>
      <c r="ED164" s="18"/>
      <c r="EE164" s="18"/>
      <c r="EF164" s="18"/>
      <c r="EG164" s="18"/>
      <c r="EH164" s="18"/>
      <c r="EI164" s="18"/>
      <c r="EJ164" s="18"/>
      <c r="EK164" s="18"/>
      <c r="EL164" s="18"/>
      <c r="EM164" s="18"/>
      <c r="EN164" s="18"/>
      <c r="EO164" s="18"/>
      <c r="EP164" s="18"/>
      <c r="EQ164" s="18"/>
      <c r="ER164" s="18"/>
      <c r="ES164" s="18"/>
      <c r="ET164" s="18"/>
      <c r="EU164" s="18"/>
      <c r="EV164" s="18"/>
      <c r="EW164" s="18"/>
      <c r="EX164" s="18"/>
      <c r="EY164" s="18"/>
      <c r="EZ164" s="18"/>
      <c r="FA164" s="18"/>
      <c r="FB164" s="18"/>
      <c r="FC164" s="18"/>
      <c r="FD164" s="18"/>
      <c r="FE164" s="18"/>
      <c r="FF164" s="18"/>
      <c r="FG164" s="18"/>
      <c r="FH164" s="18"/>
      <c r="FI164" s="18"/>
      <c r="FJ164" s="18"/>
      <c r="FK164" s="18"/>
      <c r="FL164" s="18"/>
      <c r="FM164" s="18"/>
      <c r="FN164" s="18"/>
      <c r="FO164" s="18"/>
      <c r="FP164" s="18"/>
      <c r="FQ164" s="18"/>
      <c r="FR164" s="18"/>
      <c r="FS164" s="18"/>
      <c r="FT164" s="18"/>
      <c r="FU164" s="18"/>
      <c r="FV164" s="18"/>
      <c r="FW164" s="18"/>
      <c r="FX164" s="18"/>
      <c r="FY164" s="18"/>
      <c r="FZ164" s="18"/>
      <c r="GA164" s="18"/>
      <c r="GB164" s="18"/>
      <c r="GC164" s="18"/>
      <c r="GD164" s="18"/>
      <c r="GE164" s="18"/>
      <c r="GF164" s="18"/>
      <c r="GG164" s="18"/>
      <c r="GH164" s="18"/>
      <c r="GI164" s="18"/>
      <c r="GJ164" s="18"/>
      <c r="GK164" s="18"/>
      <c r="GL164" s="18"/>
      <c r="GM164" s="18"/>
      <c r="GN164" s="18"/>
      <c r="GO164" s="18"/>
      <c r="GP164" s="18"/>
      <c r="GQ164" s="18"/>
      <c r="GR164" s="18"/>
      <c r="GS164" s="18"/>
      <c r="GT164" s="18"/>
      <c r="GU164" s="18"/>
      <c r="GV164" s="18"/>
      <c r="GW164" s="18"/>
      <c r="GX164" s="18"/>
      <c r="GY164" s="18"/>
      <c r="GZ164" s="18"/>
      <c r="HA164" s="18"/>
      <c r="HB164" s="18"/>
      <c r="HC164" s="18"/>
      <c r="HD164" s="18"/>
      <c r="HE164" s="18"/>
      <c r="HF164" s="18"/>
      <c r="HG164" s="18"/>
      <c r="HH164" s="18"/>
      <c r="HI164" s="18"/>
      <c r="HJ164" s="18"/>
      <c r="HK164" s="18"/>
      <c r="HL164" s="18"/>
      <c r="HM164" s="18"/>
      <c r="HN164" s="18"/>
      <c r="HO164" s="18"/>
      <c r="HP164" s="18"/>
      <c r="HQ164" s="18"/>
      <c r="HR164" s="18"/>
      <c r="HS164" s="18"/>
      <c r="HT164" s="18"/>
      <c r="HU164" s="18"/>
      <c r="HV164" s="18"/>
      <c r="HW164" s="18"/>
      <c r="HX164" s="18"/>
      <c r="HY164" s="18"/>
      <c r="HZ164" s="18"/>
      <c r="IA164" s="18"/>
      <c r="IB164" s="18"/>
      <c r="IC164" s="18"/>
      <c r="ID164" s="18"/>
      <c r="IE164" s="18"/>
      <c r="IF164" s="18"/>
      <c r="IG164" s="18"/>
      <c r="IH164" s="18"/>
      <c r="II164" s="18"/>
      <c r="IJ164" s="18"/>
    </row>
    <row r="165" spans="1:244" ht="49.5" customHeight="1">
      <c r="A165" s="11" t="s">
        <v>231</v>
      </c>
      <c r="B165" s="23" t="s">
        <v>706</v>
      </c>
      <c r="C165" s="16">
        <v>191978.8</v>
      </c>
      <c r="D165" s="16">
        <v>199658</v>
      </c>
      <c r="E165" s="16">
        <v>207644.3</v>
      </c>
      <c r="F165" s="24"/>
      <c r="G165" s="24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  <c r="ED165" s="18"/>
      <c r="EE165" s="18"/>
      <c r="EF165" s="18"/>
      <c r="EG165" s="18"/>
      <c r="EH165" s="18"/>
      <c r="EI165" s="18"/>
      <c r="EJ165" s="18"/>
      <c r="EK165" s="18"/>
      <c r="EL165" s="18"/>
      <c r="EM165" s="18"/>
      <c r="EN165" s="18"/>
      <c r="EO165" s="18"/>
      <c r="EP165" s="18"/>
      <c r="EQ165" s="18"/>
      <c r="ER165" s="18"/>
      <c r="ES165" s="18"/>
      <c r="ET165" s="18"/>
      <c r="EU165" s="18"/>
      <c r="EV165" s="18"/>
      <c r="EW165" s="18"/>
      <c r="EX165" s="18"/>
      <c r="EY165" s="18"/>
      <c r="EZ165" s="18"/>
      <c r="FA165" s="18"/>
      <c r="FB165" s="18"/>
      <c r="FC165" s="18"/>
      <c r="FD165" s="18"/>
      <c r="FE165" s="18"/>
      <c r="FF165" s="18"/>
      <c r="FG165" s="18"/>
      <c r="FH165" s="18"/>
      <c r="FI165" s="18"/>
      <c r="FJ165" s="18"/>
      <c r="FK165" s="18"/>
      <c r="FL165" s="18"/>
      <c r="FM165" s="18"/>
      <c r="FN165" s="18"/>
      <c r="FO165" s="18"/>
      <c r="FP165" s="18"/>
      <c r="FQ165" s="18"/>
      <c r="FR165" s="18"/>
      <c r="FS165" s="18"/>
      <c r="FT165" s="18"/>
      <c r="FU165" s="18"/>
      <c r="FV165" s="18"/>
      <c r="FW165" s="18"/>
      <c r="FX165" s="18"/>
      <c r="FY165" s="18"/>
      <c r="FZ165" s="18"/>
      <c r="GA165" s="18"/>
      <c r="GB165" s="18"/>
      <c r="GC165" s="18"/>
      <c r="GD165" s="18"/>
      <c r="GE165" s="18"/>
      <c r="GF165" s="18"/>
      <c r="GG165" s="18"/>
      <c r="GH165" s="18"/>
      <c r="GI165" s="18"/>
      <c r="GJ165" s="18"/>
      <c r="GK165" s="18"/>
      <c r="GL165" s="18"/>
      <c r="GM165" s="18"/>
      <c r="GN165" s="18"/>
      <c r="GO165" s="18"/>
      <c r="GP165" s="18"/>
      <c r="GQ165" s="18"/>
      <c r="GR165" s="18"/>
      <c r="GS165" s="18"/>
      <c r="GT165" s="18"/>
      <c r="GU165" s="18"/>
      <c r="GV165" s="18"/>
      <c r="GW165" s="18"/>
      <c r="GX165" s="18"/>
      <c r="GY165" s="18"/>
      <c r="GZ165" s="18"/>
      <c r="HA165" s="18"/>
      <c r="HB165" s="18"/>
      <c r="HC165" s="18"/>
      <c r="HD165" s="18"/>
      <c r="HE165" s="18"/>
      <c r="HF165" s="18"/>
      <c r="HG165" s="18"/>
      <c r="HH165" s="18"/>
      <c r="HI165" s="18"/>
      <c r="HJ165" s="18"/>
      <c r="HK165" s="18"/>
      <c r="HL165" s="18"/>
      <c r="HM165" s="18"/>
      <c r="HN165" s="18"/>
      <c r="HO165" s="18"/>
      <c r="HP165" s="18"/>
      <c r="HQ165" s="18"/>
      <c r="HR165" s="18"/>
      <c r="HS165" s="18"/>
      <c r="HT165" s="18"/>
      <c r="HU165" s="18"/>
      <c r="HV165" s="18"/>
      <c r="HW165" s="18"/>
      <c r="HX165" s="18"/>
      <c r="HY165" s="18"/>
      <c r="HZ165" s="18"/>
      <c r="IA165" s="18"/>
      <c r="IB165" s="18"/>
      <c r="IC165" s="18"/>
      <c r="ID165" s="18"/>
      <c r="IE165" s="18"/>
      <c r="IF165" s="18"/>
      <c r="IG165" s="18"/>
      <c r="IH165" s="18"/>
      <c r="II165" s="18"/>
      <c r="IJ165" s="18"/>
    </row>
    <row r="166" spans="1:244" ht="61.5" customHeight="1">
      <c r="A166" s="11" t="s">
        <v>231</v>
      </c>
      <c r="B166" s="23" t="s">
        <v>705</v>
      </c>
      <c r="C166" s="16">
        <v>125715.4</v>
      </c>
      <c r="D166" s="16">
        <v>125715.4</v>
      </c>
      <c r="E166" s="16">
        <v>125715.4</v>
      </c>
      <c r="F166" s="24"/>
      <c r="G166" s="24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  <c r="FH166" s="18"/>
      <c r="FI166" s="18"/>
      <c r="FJ166" s="18"/>
      <c r="FK166" s="18"/>
      <c r="FL166" s="18"/>
      <c r="FM166" s="18"/>
      <c r="FN166" s="18"/>
      <c r="FO166" s="18"/>
      <c r="FP166" s="18"/>
      <c r="FQ166" s="18"/>
      <c r="FR166" s="18"/>
      <c r="FS166" s="18"/>
      <c r="FT166" s="18"/>
      <c r="FU166" s="18"/>
      <c r="FV166" s="18"/>
      <c r="FW166" s="18"/>
      <c r="FX166" s="18"/>
      <c r="FY166" s="18"/>
      <c r="FZ166" s="18"/>
      <c r="GA166" s="18"/>
      <c r="GB166" s="18"/>
      <c r="GC166" s="18"/>
      <c r="GD166" s="18"/>
      <c r="GE166" s="18"/>
      <c r="GF166" s="18"/>
      <c r="GG166" s="18"/>
      <c r="GH166" s="18"/>
      <c r="GI166" s="18"/>
      <c r="GJ166" s="18"/>
      <c r="GK166" s="18"/>
      <c r="GL166" s="18"/>
      <c r="GM166" s="18"/>
      <c r="GN166" s="18"/>
      <c r="GO166" s="18"/>
      <c r="GP166" s="18"/>
      <c r="GQ166" s="18"/>
      <c r="GR166" s="18"/>
      <c r="GS166" s="18"/>
      <c r="GT166" s="18"/>
      <c r="GU166" s="18"/>
      <c r="GV166" s="18"/>
      <c r="GW166" s="18"/>
      <c r="GX166" s="18"/>
      <c r="GY166" s="18"/>
      <c r="GZ166" s="18"/>
      <c r="HA166" s="18"/>
      <c r="HB166" s="18"/>
      <c r="HC166" s="18"/>
      <c r="HD166" s="18"/>
      <c r="HE166" s="18"/>
      <c r="HF166" s="18"/>
      <c r="HG166" s="18"/>
      <c r="HH166" s="18"/>
      <c r="HI166" s="18"/>
      <c r="HJ166" s="18"/>
      <c r="HK166" s="18"/>
      <c r="HL166" s="18"/>
      <c r="HM166" s="18"/>
      <c r="HN166" s="18"/>
      <c r="HO166" s="18"/>
      <c r="HP166" s="18"/>
      <c r="HQ166" s="18"/>
      <c r="HR166" s="18"/>
      <c r="HS166" s="18"/>
      <c r="HT166" s="18"/>
      <c r="HU166" s="18"/>
      <c r="HV166" s="18"/>
      <c r="HW166" s="18"/>
      <c r="HX166" s="18"/>
      <c r="HY166" s="18"/>
      <c r="HZ166" s="18"/>
      <c r="IA166" s="18"/>
      <c r="IB166" s="18"/>
      <c r="IC166" s="18"/>
      <c r="ID166" s="18"/>
      <c r="IE166" s="18"/>
      <c r="IF166" s="18"/>
      <c r="IG166" s="18"/>
      <c r="IH166" s="18"/>
      <c r="II166" s="18"/>
      <c r="IJ166" s="18"/>
    </row>
    <row r="167" spans="1:244" ht="71.25" customHeight="1">
      <c r="A167" s="11" t="s">
        <v>231</v>
      </c>
      <c r="B167" s="23" t="s">
        <v>704</v>
      </c>
      <c r="C167" s="16">
        <v>78237</v>
      </c>
      <c r="D167" s="16">
        <v>79241.899999999994</v>
      </c>
      <c r="E167" s="16">
        <v>80286</v>
      </c>
      <c r="F167" s="24"/>
      <c r="G167" s="24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  <c r="CF167" s="18"/>
      <c r="CG167" s="18"/>
      <c r="CH167" s="18"/>
      <c r="CI167" s="18"/>
      <c r="CJ167" s="18"/>
      <c r="CK167" s="18"/>
      <c r="CL167" s="18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8"/>
      <c r="DF167" s="18"/>
      <c r="DG167" s="18"/>
      <c r="DH167" s="18"/>
      <c r="DI167" s="18"/>
      <c r="DJ167" s="18"/>
      <c r="DK167" s="18"/>
      <c r="DL167" s="18"/>
      <c r="DM167" s="18"/>
      <c r="DN167" s="18"/>
      <c r="DO167" s="18"/>
      <c r="DP167" s="18"/>
      <c r="DQ167" s="18"/>
      <c r="DR167" s="18"/>
      <c r="DS167" s="18"/>
      <c r="DT167" s="18"/>
      <c r="DU167" s="18"/>
      <c r="DV167" s="18"/>
      <c r="DW167" s="18"/>
      <c r="DX167" s="18"/>
      <c r="DY167" s="18"/>
      <c r="DZ167" s="18"/>
      <c r="EA167" s="18"/>
      <c r="EB167" s="18"/>
      <c r="EC167" s="18"/>
      <c r="ED167" s="18"/>
      <c r="EE167" s="18"/>
      <c r="EF167" s="18"/>
      <c r="EG167" s="18"/>
      <c r="EH167" s="18"/>
      <c r="EI167" s="18"/>
      <c r="EJ167" s="18"/>
      <c r="EK167" s="18"/>
      <c r="EL167" s="18"/>
      <c r="EM167" s="18"/>
      <c r="EN167" s="18"/>
      <c r="EO167" s="18"/>
      <c r="EP167" s="18"/>
      <c r="EQ167" s="18"/>
      <c r="ER167" s="18"/>
      <c r="ES167" s="18"/>
      <c r="ET167" s="18"/>
      <c r="EU167" s="18"/>
      <c r="EV167" s="18"/>
      <c r="EW167" s="18"/>
      <c r="EX167" s="18"/>
      <c r="EY167" s="18"/>
      <c r="EZ167" s="18"/>
      <c r="FA167" s="18"/>
      <c r="FB167" s="18"/>
      <c r="FC167" s="18"/>
      <c r="FD167" s="18"/>
      <c r="FE167" s="18"/>
      <c r="FF167" s="18"/>
      <c r="FG167" s="18"/>
      <c r="FH167" s="18"/>
      <c r="FI167" s="18"/>
      <c r="FJ167" s="18"/>
      <c r="FK167" s="18"/>
      <c r="FL167" s="18"/>
      <c r="FM167" s="18"/>
      <c r="FN167" s="18"/>
      <c r="FO167" s="18"/>
      <c r="FP167" s="18"/>
      <c r="FQ167" s="18"/>
      <c r="FR167" s="18"/>
      <c r="FS167" s="18"/>
      <c r="FT167" s="18"/>
      <c r="FU167" s="18"/>
      <c r="FV167" s="18"/>
      <c r="FW167" s="18"/>
      <c r="FX167" s="18"/>
      <c r="FY167" s="18"/>
      <c r="FZ167" s="18"/>
      <c r="GA167" s="18"/>
      <c r="GB167" s="18"/>
      <c r="GC167" s="18"/>
      <c r="GD167" s="18"/>
      <c r="GE167" s="18"/>
      <c r="GF167" s="18"/>
      <c r="GG167" s="18"/>
      <c r="GH167" s="18"/>
      <c r="GI167" s="18"/>
      <c r="GJ167" s="18"/>
      <c r="GK167" s="18"/>
      <c r="GL167" s="18"/>
      <c r="GM167" s="18"/>
      <c r="GN167" s="18"/>
      <c r="GO167" s="18"/>
      <c r="GP167" s="18"/>
      <c r="GQ167" s="18"/>
      <c r="GR167" s="18"/>
      <c r="GS167" s="18"/>
      <c r="GT167" s="18"/>
      <c r="GU167" s="18"/>
      <c r="GV167" s="18"/>
      <c r="GW167" s="18"/>
      <c r="GX167" s="18"/>
      <c r="GY167" s="18"/>
      <c r="GZ167" s="18"/>
      <c r="HA167" s="18"/>
      <c r="HB167" s="18"/>
      <c r="HC167" s="18"/>
      <c r="HD167" s="18"/>
      <c r="HE167" s="18"/>
      <c r="HF167" s="18"/>
      <c r="HG167" s="18"/>
      <c r="HH167" s="18"/>
      <c r="HI167" s="18"/>
      <c r="HJ167" s="18"/>
      <c r="HK167" s="18"/>
      <c r="HL167" s="18"/>
      <c r="HM167" s="18"/>
      <c r="HN167" s="18"/>
      <c r="HO167" s="18"/>
      <c r="HP167" s="18"/>
      <c r="HQ167" s="18"/>
      <c r="HR167" s="18"/>
      <c r="HS167" s="18"/>
      <c r="HT167" s="18"/>
      <c r="HU167" s="18"/>
      <c r="HV167" s="18"/>
      <c r="HW167" s="18"/>
      <c r="HX167" s="18"/>
      <c r="HY167" s="18"/>
      <c r="HZ167" s="18"/>
      <c r="IA167" s="18"/>
      <c r="IB167" s="18"/>
      <c r="IC167" s="18"/>
      <c r="ID167" s="18"/>
      <c r="IE167" s="18"/>
      <c r="IF167" s="18"/>
      <c r="IG167" s="18"/>
      <c r="IH167" s="18"/>
      <c r="II167" s="18"/>
      <c r="IJ167" s="18"/>
    </row>
    <row r="168" spans="1:244" ht="78" customHeight="1">
      <c r="A168" s="11" t="s">
        <v>231</v>
      </c>
      <c r="B168" s="23" t="s">
        <v>240</v>
      </c>
      <c r="C168" s="16">
        <v>426.8</v>
      </c>
      <c r="D168" s="16">
        <v>443.9</v>
      </c>
      <c r="E168" s="16">
        <v>461.7</v>
      </c>
      <c r="F168" s="24"/>
      <c r="G168" s="24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18"/>
      <c r="EC168" s="18"/>
      <c r="ED168" s="18"/>
      <c r="EE168" s="18"/>
      <c r="EF168" s="18"/>
      <c r="EG168" s="18"/>
      <c r="EH168" s="18"/>
      <c r="EI168" s="18"/>
      <c r="EJ168" s="18"/>
      <c r="EK168" s="18"/>
      <c r="EL168" s="18"/>
      <c r="EM168" s="18"/>
      <c r="EN168" s="18"/>
      <c r="EO168" s="18"/>
      <c r="EP168" s="18"/>
      <c r="EQ168" s="18"/>
      <c r="ER168" s="18"/>
      <c r="ES168" s="18"/>
      <c r="ET168" s="18"/>
      <c r="EU168" s="18"/>
      <c r="EV168" s="18"/>
      <c r="EW168" s="18"/>
      <c r="EX168" s="18"/>
      <c r="EY168" s="18"/>
      <c r="EZ168" s="18"/>
      <c r="FA168" s="18"/>
      <c r="FB168" s="18"/>
      <c r="FC168" s="18"/>
      <c r="FD168" s="18"/>
      <c r="FE168" s="18"/>
      <c r="FF168" s="18"/>
      <c r="FG168" s="18"/>
      <c r="FH168" s="18"/>
      <c r="FI168" s="18"/>
      <c r="FJ168" s="18"/>
      <c r="FK168" s="18"/>
      <c r="FL168" s="18"/>
      <c r="FM168" s="18"/>
      <c r="FN168" s="18"/>
      <c r="FO168" s="18"/>
      <c r="FP168" s="18"/>
      <c r="FQ168" s="18"/>
      <c r="FR168" s="18"/>
      <c r="FS168" s="18"/>
      <c r="FT168" s="18"/>
      <c r="FU168" s="18"/>
      <c r="FV168" s="18"/>
      <c r="FW168" s="18"/>
      <c r="FX168" s="18"/>
      <c r="FY168" s="18"/>
      <c r="FZ168" s="18"/>
      <c r="GA168" s="18"/>
      <c r="GB168" s="18"/>
      <c r="GC168" s="18"/>
      <c r="GD168" s="18"/>
      <c r="GE168" s="18"/>
      <c r="GF168" s="18"/>
      <c r="GG168" s="18"/>
      <c r="GH168" s="18"/>
      <c r="GI168" s="18"/>
      <c r="GJ168" s="18"/>
      <c r="GK168" s="18"/>
      <c r="GL168" s="18"/>
      <c r="GM168" s="18"/>
      <c r="GN168" s="18"/>
      <c r="GO168" s="18"/>
      <c r="GP168" s="18"/>
      <c r="GQ168" s="18"/>
      <c r="GR168" s="18"/>
      <c r="GS168" s="18"/>
      <c r="GT168" s="18"/>
      <c r="GU168" s="18"/>
      <c r="GV168" s="18"/>
      <c r="GW168" s="18"/>
      <c r="GX168" s="18"/>
      <c r="GY168" s="18"/>
      <c r="GZ168" s="18"/>
      <c r="HA168" s="18"/>
      <c r="HB168" s="18"/>
      <c r="HC168" s="18"/>
      <c r="HD168" s="18"/>
      <c r="HE168" s="18"/>
      <c r="HF168" s="18"/>
      <c r="HG168" s="18"/>
      <c r="HH168" s="18"/>
      <c r="HI168" s="18"/>
      <c r="HJ168" s="18"/>
      <c r="HK168" s="18"/>
      <c r="HL168" s="18"/>
      <c r="HM168" s="18"/>
      <c r="HN168" s="18"/>
      <c r="HO168" s="18"/>
      <c r="HP168" s="18"/>
      <c r="HQ168" s="18"/>
      <c r="HR168" s="18"/>
      <c r="HS168" s="18"/>
      <c r="HT168" s="18"/>
      <c r="HU168" s="18"/>
      <c r="HV168" s="18"/>
      <c r="HW168" s="18"/>
      <c r="HX168" s="18"/>
      <c r="HY168" s="18"/>
      <c r="HZ168" s="18"/>
      <c r="IA168" s="18"/>
      <c r="IB168" s="18"/>
      <c r="IC168" s="18"/>
      <c r="ID168" s="18"/>
      <c r="IE168" s="18"/>
      <c r="IF168" s="18"/>
      <c r="IG168" s="18"/>
      <c r="IH168" s="18"/>
      <c r="II168" s="18"/>
      <c r="IJ168" s="18"/>
    </row>
    <row r="169" spans="1:244" ht="63">
      <c r="A169" s="11" t="s">
        <v>231</v>
      </c>
      <c r="B169" s="23" t="s">
        <v>241</v>
      </c>
      <c r="C169" s="16">
        <v>46.6</v>
      </c>
      <c r="D169" s="16">
        <v>46.6</v>
      </c>
      <c r="E169" s="16">
        <v>46.6</v>
      </c>
      <c r="F169" s="24"/>
      <c r="G169" s="24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18"/>
      <c r="DX169" s="18"/>
      <c r="DY169" s="18"/>
      <c r="DZ169" s="18"/>
      <c r="EA169" s="18"/>
      <c r="EB169" s="18"/>
      <c r="EC169" s="18"/>
      <c r="ED169" s="18"/>
      <c r="EE169" s="18"/>
      <c r="EF169" s="18"/>
      <c r="EG169" s="18"/>
      <c r="EH169" s="18"/>
      <c r="EI169" s="18"/>
      <c r="EJ169" s="18"/>
      <c r="EK169" s="18"/>
      <c r="EL169" s="18"/>
      <c r="EM169" s="18"/>
      <c r="EN169" s="18"/>
      <c r="EO169" s="18"/>
      <c r="EP169" s="18"/>
      <c r="EQ169" s="18"/>
      <c r="ER169" s="18"/>
      <c r="ES169" s="18"/>
      <c r="ET169" s="18"/>
      <c r="EU169" s="18"/>
      <c r="EV169" s="18"/>
      <c r="EW169" s="18"/>
      <c r="EX169" s="18"/>
      <c r="EY169" s="18"/>
      <c r="EZ169" s="18"/>
      <c r="FA169" s="18"/>
      <c r="FB169" s="18"/>
      <c r="FC169" s="18"/>
      <c r="FD169" s="18"/>
      <c r="FE169" s="18"/>
      <c r="FF169" s="18"/>
      <c r="FG169" s="18"/>
      <c r="FH169" s="18"/>
      <c r="FI169" s="18"/>
      <c r="FJ169" s="18"/>
      <c r="FK169" s="18"/>
      <c r="FL169" s="18"/>
      <c r="FM169" s="18"/>
      <c r="FN169" s="18"/>
      <c r="FO169" s="18"/>
      <c r="FP169" s="18"/>
      <c r="FQ169" s="18"/>
      <c r="FR169" s="18"/>
      <c r="FS169" s="18"/>
      <c r="FT169" s="18"/>
      <c r="FU169" s="18"/>
      <c r="FV169" s="18"/>
      <c r="FW169" s="18"/>
      <c r="FX169" s="18"/>
      <c r="FY169" s="18"/>
      <c r="FZ169" s="18"/>
      <c r="GA169" s="18"/>
      <c r="GB169" s="18"/>
      <c r="GC169" s="18"/>
      <c r="GD169" s="18"/>
      <c r="GE169" s="18"/>
      <c r="GF169" s="18"/>
      <c r="GG169" s="18"/>
      <c r="GH169" s="18"/>
      <c r="GI169" s="18"/>
      <c r="GJ169" s="18"/>
      <c r="GK169" s="18"/>
      <c r="GL169" s="18"/>
      <c r="GM169" s="18"/>
      <c r="GN169" s="18"/>
      <c r="GO169" s="18"/>
      <c r="GP169" s="18"/>
      <c r="GQ169" s="18"/>
      <c r="GR169" s="18"/>
      <c r="GS169" s="18"/>
      <c r="GT169" s="18"/>
      <c r="GU169" s="18"/>
      <c r="GV169" s="18"/>
      <c r="GW169" s="18"/>
      <c r="GX169" s="18"/>
      <c r="GY169" s="18"/>
      <c r="GZ169" s="18"/>
      <c r="HA169" s="18"/>
      <c r="HB169" s="18"/>
      <c r="HC169" s="18"/>
      <c r="HD169" s="18"/>
      <c r="HE169" s="18"/>
      <c r="HF169" s="18"/>
      <c r="HG169" s="18"/>
      <c r="HH169" s="18"/>
      <c r="HI169" s="18"/>
      <c r="HJ169" s="18"/>
      <c r="HK169" s="18"/>
      <c r="HL169" s="18"/>
      <c r="HM169" s="18"/>
      <c r="HN169" s="18"/>
      <c r="HO169" s="18"/>
      <c r="HP169" s="18"/>
      <c r="HQ169" s="18"/>
      <c r="HR169" s="18"/>
      <c r="HS169" s="18"/>
      <c r="HT169" s="18"/>
      <c r="HU169" s="18"/>
      <c r="HV169" s="18"/>
      <c r="HW169" s="18"/>
      <c r="HX169" s="18"/>
      <c r="HY169" s="18"/>
      <c r="HZ169" s="18"/>
      <c r="IA169" s="18"/>
      <c r="IB169" s="18"/>
      <c r="IC169" s="18"/>
      <c r="ID169" s="18"/>
      <c r="IE169" s="18"/>
      <c r="IF169" s="18"/>
      <c r="IG169" s="18"/>
      <c r="IH169" s="18"/>
      <c r="II169" s="18"/>
      <c r="IJ169" s="18"/>
    </row>
    <row r="170" spans="1:244" ht="63">
      <c r="A170" s="11" t="s">
        <v>231</v>
      </c>
      <c r="B170" s="23" t="s">
        <v>242</v>
      </c>
      <c r="C170" s="16">
        <v>81011.3</v>
      </c>
      <c r="D170" s="16">
        <v>81418.7</v>
      </c>
      <c r="E170" s="16">
        <v>81842.399999999994</v>
      </c>
      <c r="F170" s="24"/>
      <c r="G170" s="24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18"/>
      <c r="EF170" s="18"/>
      <c r="EG170" s="18"/>
      <c r="EH170" s="18"/>
      <c r="EI170" s="18"/>
      <c r="EJ170" s="18"/>
      <c r="EK170" s="18"/>
      <c r="EL170" s="18"/>
      <c r="EM170" s="18"/>
      <c r="EN170" s="18"/>
      <c r="EO170" s="18"/>
      <c r="EP170" s="18"/>
      <c r="EQ170" s="18"/>
      <c r="ER170" s="18"/>
      <c r="ES170" s="18"/>
      <c r="ET170" s="18"/>
      <c r="EU170" s="18"/>
      <c r="EV170" s="18"/>
      <c r="EW170" s="18"/>
      <c r="EX170" s="18"/>
      <c r="EY170" s="18"/>
      <c r="EZ170" s="18"/>
      <c r="FA170" s="18"/>
      <c r="FB170" s="18"/>
      <c r="FC170" s="18"/>
      <c r="FD170" s="18"/>
      <c r="FE170" s="18"/>
      <c r="FF170" s="18"/>
      <c r="FG170" s="18"/>
      <c r="FH170" s="18"/>
      <c r="FI170" s="18"/>
      <c r="FJ170" s="18"/>
      <c r="FK170" s="18"/>
      <c r="FL170" s="18"/>
      <c r="FM170" s="18"/>
      <c r="FN170" s="18"/>
      <c r="FO170" s="18"/>
      <c r="FP170" s="18"/>
      <c r="FQ170" s="18"/>
      <c r="FR170" s="18"/>
      <c r="FS170" s="18"/>
      <c r="FT170" s="18"/>
      <c r="FU170" s="18"/>
      <c r="FV170" s="18"/>
      <c r="FW170" s="18"/>
      <c r="FX170" s="18"/>
      <c r="FY170" s="18"/>
      <c r="FZ170" s="18"/>
      <c r="GA170" s="18"/>
      <c r="GB170" s="18"/>
      <c r="GC170" s="18"/>
      <c r="GD170" s="18"/>
      <c r="GE170" s="18"/>
      <c r="GF170" s="18"/>
      <c r="GG170" s="18"/>
      <c r="GH170" s="18"/>
      <c r="GI170" s="18"/>
      <c r="GJ170" s="18"/>
      <c r="GK170" s="18"/>
      <c r="GL170" s="18"/>
      <c r="GM170" s="18"/>
      <c r="GN170" s="18"/>
      <c r="GO170" s="18"/>
      <c r="GP170" s="18"/>
      <c r="GQ170" s="18"/>
      <c r="GR170" s="18"/>
      <c r="GS170" s="18"/>
      <c r="GT170" s="18"/>
      <c r="GU170" s="18"/>
      <c r="GV170" s="18"/>
      <c r="GW170" s="18"/>
      <c r="GX170" s="18"/>
      <c r="GY170" s="18"/>
      <c r="GZ170" s="18"/>
      <c r="HA170" s="18"/>
      <c r="HB170" s="18"/>
      <c r="HC170" s="18"/>
      <c r="HD170" s="18"/>
      <c r="HE170" s="18"/>
      <c r="HF170" s="18"/>
      <c r="HG170" s="18"/>
      <c r="HH170" s="18"/>
      <c r="HI170" s="18"/>
      <c r="HJ170" s="18"/>
      <c r="HK170" s="18"/>
      <c r="HL170" s="18"/>
      <c r="HM170" s="18"/>
      <c r="HN170" s="18"/>
      <c r="HO170" s="18"/>
      <c r="HP170" s="18"/>
      <c r="HQ170" s="18"/>
      <c r="HR170" s="18"/>
      <c r="HS170" s="18"/>
      <c r="HT170" s="18"/>
      <c r="HU170" s="18"/>
      <c r="HV170" s="18"/>
      <c r="HW170" s="18"/>
      <c r="HX170" s="18"/>
      <c r="HY170" s="18"/>
      <c r="HZ170" s="18"/>
      <c r="IA170" s="18"/>
      <c r="IB170" s="18"/>
      <c r="IC170" s="18"/>
      <c r="ID170" s="18"/>
      <c r="IE170" s="18"/>
      <c r="IF170" s="18"/>
      <c r="IG170" s="18"/>
      <c r="IH170" s="18"/>
      <c r="II170" s="18"/>
      <c r="IJ170" s="18"/>
    </row>
    <row r="171" spans="1:244" ht="94.5">
      <c r="A171" s="11" t="s">
        <v>243</v>
      </c>
      <c r="B171" s="23" t="s">
        <v>244</v>
      </c>
      <c r="C171" s="16">
        <v>3482.8</v>
      </c>
      <c r="D171" s="16">
        <v>3482.8</v>
      </c>
      <c r="E171" s="16">
        <v>3482.8</v>
      </c>
      <c r="F171" s="24"/>
      <c r="G171" s="24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/>
      <c r="BY171" s="18"/>
      <c r="BZ171" s="18"/>
      <c r="CA171" s="18"/>
      <c r="CB171" s="18"/>
      <c r="CC171" s="18"/>
      <c r="CD171" s="18"/>
      <c r="CE171" s="18"/>
      <c r="CF171" s="18"/>
      <c r="CG171" s="18"/>
      <c r="CH171" s="18"/>
      <c r="CI171" s="18"/>
      <c r="CJ171" s="18"/>
      <c r="CK171" s="18"/>
      <c r="CL171" s="18"/>
      <c r="CM171" s="18"/>
      <c r="CN171" s="18"/>
      <c r="CO171" s="18"/>
      <c r="CP171" s="18"/>
      <c r="CQ171" s="18"/>
      <c r="CR171" s="18"/>
      <c r="CS171" s="18"/>
      <c r="CT171" s="18"/>
      <c r="CU171" s="18"/>
      <c r="CV171" s="18"/>
      <c r="CW171" s="18"/>
      <c r="CX171" s="18"/>
      <c r="CY171" s="18"/>
      <c r="CZ171" s="18"/>
      <c r="DA171" s="18"/>
      <c r="DB171" s="18"/>
      <c r="DC171" s="18"/>
      <c r="DD171" s="18"/>
      <c r="DE171" s="18"/>
      <c r="DF171" s="18"/>
      <c r="DG171" s="18"/>
      <c r="DH171" s="18"/>
      <c r="DI171" s="18"/>
      <c r="DJ171" s="18"/>
      <c r="DK171" s="18"/>
      <c r="DL171" s="18"/>
      <c r="DM171" s="18"/>
      <c r="DN171" s="18"/>
      <c r="DO171" s="18"/>
      <c r="DP171" s="18"/>
      <c r="DQ171" s="18"/>
      <c r="DR171" s="18"/>
      <c r="DS171" s="18"/>
      <c r="DT171" s="18"/>
      <c r="DU171" s="18"/>
      <c r="DV171" s="18"/>
      <c r="DW171" s="18"/>
      <c r="DX171" s="18"/>
      <c r="DY171" s="18"/>
      <c r="DZ171" s="18"/>
      <c r="EA171" s="18"/>
      <c r="EB171" s="18"/>
      <c r="EC171" s="18"/>
      <c r="ED171" s="18"/>
      <c r="EE171" s="18"/>
      <c r="EF171" s="18"/>
      <c r="EG171" s="18"/>
      <c r="EH171" s="18"/>
      <c r="EI171" s="18"/>
      <c r="EJ171" s="18"/>
      <c r="EK171" s="18"/>
      <c r="EL171" s="18"/>
      <c r="EM171" s="18"/>
      <c r="EN171" s="18"/>
      <c r="EO171" s="18"/>
      <c r="EP171" s="18"/>
      <c r="EQ171" s="18"/>
      <c r="ER171" s="18"/>
      <c r="ES171" s="18"/>
      <c r="ET171" s="18"/>
      <c r="EU171" s="18"/>
      <c r="EV171" s="18"/>
      <c r="EW171" s="18"/>
      <c r="EX171" s="18"/>
      <c r="EY171" s="18"/>
      <c r="EZ171" s="18"/>
      <c r="FA171" s="18"/>
      <c r="FB171" s="18"/>
      <c r="FC171" s="18"/>
      <c r="FD171" s="18"/>
      <c r="FE171" s="18"/>
      <c r="FF171" s="18"/>
      <c r="FG171" s="18"/>
      <c r="FH171" s="18"/>
      <c r="FI171" s="18"/>
      <c r="FJ171" s="18"/>
      <c r="FK171" s="18"/>
      <c r="FL171" s="18"/>
      <c r="FM171" s="18"/>
      <c r="FN171" s="18"/>
      <c r="FO171" s="18"/>
      <c r="FP171" s="18"/>
      <c r="FQ171" s="18"/>
      <c r="FR171" s="18"/>
      <c r="FS171" s="18"/>
      <c r="FT171" s="18"/>
      <c r="FU171" s="18"/>
      <c r="FV171" s="18"/>
      <c r="FW171" s="18"/>
      <c r="FX171" s="18"/>
      <c r="FY171" s="18"/>
      <c r="FZ171" s="18"/>
      <c r="GA171" s="18"/>
      <c r="GB171" s="18"/>
      <c r="GC171" s="18"/>
      <c r="GD171" s="18"/>
      <c r="GE171" s="18"/>
      <c r="GF171" s="18"/>
      <c r="GG171" s="18"/>
      <c r="GH171" s="18"/>
      <c r="GI171" s="18"/>
      <c r="GJ171" s="18"/>
      <c r="GK171" s="18"/>
      <c r="GL171" s="18"/>
      <c r="GM171" s="18"/>
      <c r="GN171" s="18"/>
      <c r="GO171" s="18"/>
      <c r="GP171" s="18"/>
      <c r="GQ171" s="18"/>
      <c r="GR171" s="18"/>
      <c r="GS171" s="18"/>
      <c r="GT171" s="18"/>
      <c r="GU171" s="18"/>
      <c r="GV171" s="18"/>
      <c r="GW171" s="18"/>
      <c r="GX171" s="18"/>
      <c r="GY171" s="18"/>
      <c r="GZ171" s="18"/>
      <c r="HA171" s="18"/>
      <c r="HB171" s="18"/>
      <c r="HC171" s="18"/>
      <c r="HD171" s="18"/>
      <c r="HE171" s="18"/>
      <c r="HF171" s="18"/>
      <c r="HG171" s="18"/>
      <c r="HH171" s="18"/>
      <c r="HI171" s="18"/>
      <c r="HJ171" s="18"/>
      <c r="HK171" s="18"/>
      <c r="HL171" s="18"/>
      <c r="HM171" s="18"/>
      <c r="HN171" s="18"/>
      <c r="HO171" s="18"/>
      <c r="HP171" s="18"/>
      <c r="HQ171" s="18"/>
      <c r="HR171" s="18"/>
      <c r="HS171" s="18"/>
      <c r="HT171" s="18"/>
      <c r="HU171" s="18"/>
      <c r="HV171" s="18"/>
      <c r="HW171" s="18"/>
      <c r="HX171" s="18"/>
      <c r="HY171" s="18"/>
      <c r="HZ171" s="18"/>
      <c r="IA171" s="18"/>
      <c r="IB171" s="18"/>
      <c r="IC171" s="18"/>
      <c r="ID171" s="18"/>
      <c r="IE171" s="18"/>
      <c r="IF171" s="18"/>
      <c r="IG171" s="18"/>
      <c r="IH171" s="18"/>
      <c r="II171" s="18"/>
      <c r="IJ171" s="18"/>
    </row>
    <row r="172" spans="1:244" ht="132" customHeight="1">
      <c r="A172" s="11" t="s">
        <v>243</v>
      </c>
      <c r="B172" s="23" t="s">
        <v>721</v>
      </c>
      <c r="C172" s="16">
        <v>50637.8</v>
      </c>
      <c r="D172" s="16">
        <v>50637.8</v>
      </c>
      <c r="E172" s="16">
        <v>50637.8</v>
      </c>
      <c r="F172" s="24"/>
      <c r="G172" s="24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  <c r="DJ172" s="18"/>
      <c r="DK172" s="18"/>
      <c r="DL172" s="18"/>
      <c r="DM172" s="18"/>
      <c r="DN172" s="18"/>
      <c r="DO172" s="18"/>
      <c r="DP172" s="18"/>
      <c r="DQ172" s="18"/>
      <c r="DR172" s="18"/>
      <c r="DS172" s="18"/>
      <c r="DT172" s="18"/>
      <c r="DU172" s="18"/>
      <c r="DV172" s="18"/>
      <c r="DW172" s="18"/>
      <c r="DX172" s="18"/>
      <c r="DY172" s="18"/>
      <c r="DZ172" s="18"/>
      <c r="EA172" s="18"/>
      <c r="EB172" s="18"/>
      <c r="EC172" s="18"/>
      <c r="ED172" s="18"/>
      <c r="EE172" s="18"/>
      <c r="EF172" s="18"/>
      <c r="EG172" s="18"/>
      <c r="EH172" s="18"/>
      <c r="EI172" s="18"/>
      <c r="EJ172" s="18"/>
      <c r="EK172" s="18"/>
      <c r="EL172" s="18"/>
      <c r="EM172" s="18"/>
      <c r="EN172" s="18"/>
      <c r="EO172" s="18"/>
      <c r="EP172" s="18"/>
      <c r="EQ172" s="18"/>
      <c r="ER172" s="18"/>
      <c r="ES172" s="18"/>
      <c r="ET172" s="18"/>
      <c r="EU172" s="18"/>
      <c r="EV172" s="18"/>
      <c r="EW172" s="18"/>
      <c r="EX172" s="18"/>
      <c r="EY172" s="18"/>
      <c r="EZ172" s="18"/>
      <c r="FA172" s="18"/>
      <c r="FB172" s="18"/>
      <c r="FC172" s="18"/>
      <c r="FD172" s="18"/>
      <c r="FE172" s="18"/>
      <c r="FF172" s="18"/>
      <c r="FG172" s="18"/>
      <c r="FH172" s="18"/>
      <c r="FI172" s="18"/>
      <c r="FJ172" s="18"/>
      <c r="FK172" s="18"/>
      <c r="FL172" s="18"/>
      <c r="FM172" s="18"/>
      <c r="FN172" s="18"/>
      <c r="FO172" s="18"/>
      <c r="FP172" s="18"/>
      <c r="FQ172" s="18"/>
      <c r="FR172" s="18"/>
      <c r="FS172" s="18"/>
      <c r="FT172" s="18"/>
      <c r="FU172" s="18"/>
      <c r="FV172" s="18"/>
      <c r="FW172" s="18"/>
      <c r="FX172" s="18"/>
      <c r="FY172" s="18"/>
      <c r="FZ172" s="18"/>
      <c r="GA172" s="18"/>
      <c r="GB172" s="18"/>
      <c r="GC172" s="18"/>
      <c r="GD172" s="18"/>
      <c r="GE172" s="18"/>
      <c r="GF172" s="18"/>
      <c r="GG172" s="18"/>
      <c r="GH172" s="18"/>
      <c r="GI172" s="18"/>
      <c r="GJ172" s="18"/>
      <c r="GK172" s="18"/>
      <c r="GL172" s="18"/>
      <c r="GM172" s="18"/>
      <c r="GN172" s="18"/>
      <c r="GO172" s="18"/>
      <c r="GP172" s="18"/>
      <c r="GQ172" s="18"/>
      <c r="GR172" s="18"/>
      <c r="GS172" s="18"/>
      <c r="GT172" s="18"/>
      <c r="GU172" s="18"/>
      <c r="GV172" s="18"/>
      <c r="GW172" s="18"/>
      <c r="GX172" s="18"/>
      <c r="GY172" s="18"/>
      <c r="GZ172" s="18"/>
      <c r="HA172" s="18"/>
      <c r="HB172" s="18"/>
      <c r="HC172" s="18"/>
      <c r="HD172" s="18"/>
      <c r="HE172" s="18"/>
      <c r="HF172" s="18"/>
      <c r="HG172" s="18"/>
      <c r="HH172" s="18"/>
      <c r="HI172" s="18"/>
      <c r="HJ172" s="18"/>
      <c r="HK172" s="18"/>
      <c r="HL172" s="18"/>
      <c r="HM172" s="18"/>
      <c r="HN172" s="18"/>
      <c r="HO172" s="18"/>
      <c r="HP172" s="18"/>
      <c r="HQ172" s="18"/>
      <c r="HR172" s="18"/>
      <c r="HS172" s="18"/>
      <c r="HT172" s="18"/>
      <c r="HU172" s="18"/>
      <c r="HV172" s="18"/>
      <c r="HW172" s="18"/>
      <c r="HX172" s="18"/>
      <c r="HY172" s="18"/>
      <c r="HZ172" s="18"/>
      <c r="IA172" s="18"/>
      <c r="IB172" s="18"/>
      <c r="IC172" s="18"/>
      <c r="ID172" s="18"/>
      <c r="IE172" s="18"/>
      <c r="IF172" s="18"/>
      <c r="IG172" s="18"/>
      <c r="IH172" s="18"/>
      <c r="II172" s="18"/>
      <c r="IJ172" s="18"/>
    </row>
    <row r="173" spans="1:244" ht="81" customHeight="1">
      <c r="A173" s="11" t="s">
        <v>243</v>
      </c>
      <c r="B173" s="23" t="s">
        <v>722</v>
      </c>
      <c r="C173" s="16">
        <v>809867.8</v>
      </c>
      <c r="D173" s="16">
        <v>809867.8</v>
      </c>
      <c r="E173" s="16">
        <v>809867.8</v>
      </c>
      <c r="F173" s="24"/>
      <c r="G173" s="24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18"/>
      <c r="DI173" s="18"/>
      <c r="DJ173" s="18"/>
      <c r="DK173" s="18"/>
      <c r="DL173" s="18"/>
      <c r="DM173" s="18"/>
      <c r="DN173" s="18"/>
      <c r="DO173" s="18"/>
      <c r="DP173" s="18"/>
      <c r="DQ173" s="18"/>
      <c r="DR173" s="18"/>
      <c r="DS173" s="18"/>
      <c r="DT173" s="18"/>
      <c r="DU173" s="18"/>
      <c r="DV173" s="18"/>
      <c r="DW173" s="18"/>
      <c r="DX173" s="18"/>
      <c r="DY173" s="18"/>
      <c r="DZ173" s="18"/>
      <c r="EA173" s="18"/>
      <c r="EB173" s="18"/>
      <c r="EC173" s="18"/>
      <c r="ED173" s="18"/>
      <c r="EE173" s="18"/>
      <c r="EF173" s="18"/>
      <c r="EG173" s="18"/>
      <c r="EH173" s="18"/>
      <c r="EI173" s="18"/>
      <c r="EJ173" s="18"/>
      <c r="EK173" s="18"/>
      <c r="EL173" s="18"/>
      <c r="EM173" s="18"/>
      <c r="EN173" s="18"/>
      <c r="EO173" s="18"/>
      <c r="EP173" s="18"/>
      <c r="EQ173" s="18"/>
      <c r="ER173" s="18"/>
      <c r="ES173" s="18"/>
      <c r="ET173" s="18"/>
      <c r="EU173" s="18"/>
      <c r="EV173" s="18"/>
      <c r="EW173" s="18"/>
      <c r="EX173" s="18"/>
      <c r="EY173" s="18"/>
      <c r="EZ173" s="18"/>
      <c r="FA173" s="18"/>
      <c r="FB173" s="18"/>
      <c r="FC173" s="18"/>
      <c r="FD173" s="18"/>
      <c r="FE173" s="18"/>
      <c r="FF173" s="18"/>
      <c r="FG173" s="18"/>
      <c r="FH173" s="18"/>
      <c r="FI173" s="18"/>
      <c r="FJ173" s="18"/>
      <c r="FK173" s="18"/>
      <c r="FL173" s="18"/>
      <c r="FM173" s="18"/>
      <c r="FN173" s="18"/>
      <c r="FO173" s="18"/>
      <c r="FP173" s="18"/>
      <c r="FQ173" s="18"/>
      <c r="FR173" s="18"/>
      <c r="FS173" s="18"/>
      <c r="FT173" s="18"/>
      <c r="FU173" s="18"/>
      <c r="FV173" s="18"/>
      <c r="FW173" s="18"/>
      <c r="FX173" s="18"/>
      <c r="FY173" s="18"/>
      <c r="FZ173" s="18"/>
      <c r="GA173" s="18"/>
      <c r="GB173" s="18"/>
      <c r="GC173" s="18"/>
      <c r="GD173" s="18"/>
      <c r="GE173" s="18"/>
      <c r="GF173" s="18"/>
      <c r="GG173" s="18"/>
      <c r="GH173" s="18"/>
      <c r="GI173" s="18"/>
      <c r="GJ173" s="18"/>
      <c r="GK173" s="18"/>
      <c r="GL173" s="18"/>
      <c r="GM173" s="18"/>
      <c r="GN173" s="18"/>
      <c r="GO173" s="18"/>
      <c r="GP173" s="18"/>
      <c r="GQ173" s="18"/>
      <c r="GR173" s="18"/>
      <c r="GS173" s="18"/>
      <c r="GT173" s="18"/>
      <c r="GU173" s="18"/>
      <c r="GV173" s="18"/>
      <c r="GW173" s="18"/>
      <c r="GX173" s="18"/>
      <c r="GY173" s="18"/>
      <c r="GZ173" s="18"/>
      <c r="HA173" s="18"/>
      <c r="HB173" s="18"/>
      <c r="HC173" s="18"/>
      <c r="HD173" s="18"/>
      <c r="HE173" s="18"/>
      <c r="HF173" s="18"/>
      <c r="HG173" s="18"/>
      <c r="HH173" s="18"/>
      <c r="HI173" s="18"/>
      <c r="HJ173" s="18"/>
      <c r="HK173" s="18"/>
      <c r="HL173" s="18"/>
      <c r="HM173" s="18"/>
      <c r="HN173" s="18"/>
      <c r="HO173" s="18"/>
      <c r="HP173" s="18"/>
      <c r="HQ173" s="18"/>
      <c r="HR173" s="18"/>
      <c r="HS173" s="18"/>
      <c r="HT173" s="18"/>
      <c r="HU173" s="18"/>
      <c r="HV173" s="18"/>
      <c r="HW173" s="18"/>
      <c r="HX173" s="18"/>
      <c r="HY173" s="18"/>
      <c r="HZ173" s="18"/>
      <c r="IA173" s="18"/>
      <c r="IB173" s="18"/>
      <c r="IC173" s="18"/>
      <c r="ID173" s="18"/>
      <c r="IE173" s="18"/>
      <c r="IF173" s="18"/>
      <c r="IG173" s="18"/>
      <c r="IH173" s="18"/>
      <c r="II173" s="18"/>
      <c r="IJ173" s="18"/>
    </row>
    <row r="174" spans="1:244" ht="61.5" customHeight="1">
      <c r="A174" s="11" t="s">
        <v>243</v>
      </c>
      <c r="B174" s="23" t="s">
        <v>723</v>
      </c>
      <c r="C174" s="16">
        <v>603983.6</v>
      </c>
      <c r="D174" s="16">
        <v>603983.6</v>
      </c>
      <c r="E174" s="16">
        <v>603983.6</v>
      </c>
      <c r="F174" s="24"/>
      <c r="G174" s="24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  <c r="DI174" s="18"/>
      <c r="DJ174" s="18"/>
      <c r="DK174" s="18"/>
      <c r="DL174" s="18"/>
      <c r="DM174" s="18"/>
      <c r="DN174" s="18"/>
      <c r="DO174" s="18"/>
      <c r="DP174" s="18"/>
      <c r="DQ174" s="18"/>
      <c r="DR174" s="18"/>
      <c r="DS174" s="18"/>
      <c r="DT174" s="18"/>
      <c r="DU174" s="18"/>
      <c r="DV174" s="18"/>
      <c r="DW174" s="18"/>
      <c r="DX174" s="18"/>
      <c r="DY174" s="18"/>
      <c r="DZ174" s="18"/>
      <c r="EA174" s="18"/>
      <c r="EB174" s="18"/>
      <c r="EC174" s="18"/>
      <c r="ED174" s="18"/>
      <c r="EE174" s="18"/>
      <c r="EF174" s="18"/>
      <c r="EG174" s="18"/>
      <c r="EH174" s="18"/>
      <c r="EI174" s="18"/>
      <c r="EJ174" s="18"/>
      <c r="EK174" s="18"/>
      <c r="EL174" s="18"/>
      <c r="EM174" s="18"/>
      <c r="EN174" s="18"/>
      <c r="EO174" s="18"/>
      <c r="EP174" s="18"/>
      <c r="EQ174" s="18"/>
      <c r="ER174" s="18"/>
      <c r="ES174" s="18"/>
      <c r="ET174" s="18"/>
      <c r="EU174" s="18"/>
      <c r="EV174" s="18"/>
      <c r="EW174" s="18"/>
      <c r="EX174" s="18"/>
      <c r="EY174" s="18"/>
      <c r="EZ174" s="18"/>
      <c r="FA174" s="18"/>
      <c r="FB174" s="18"/>
      <c r="FC174" s="18"/>
      <c r="FD174" s="18"/>
      <c r="FE174" s="18"/>
      <c r="FF174" s="18"/>
      <c r="FG174" s="18"/>
      <c r="FH174" s="18"/>
      <c r="FI174" s="18"/>
      <c r="FJ174" s="18"/>
      <c r="FK174" s="18"/>
      <c r="FL174" s="18"/>
      <c r="FM174" s="18"/>
      <c r="FN174" s="18"/>
      <c r="FO174" s="18"/>
      <c r="FP174" s="18"/>
      <c r="FQ174" s="18"/>
      <c r="FR174" s="18"/>
      <c r="FS174" s="18"/>
      <c r="FT174" s="18"/>
      <c r="FU174" s="18"/>
      <c r="FV174" s="18"/>
      <c r="FW174" s="18"/>
      <c r="FX174" s="18"/>
      <c r="FY174" s="18"/>
      <c r="FZ174" s="18"/>
      <c r="GA174" s="18"/>
      <c r="GB174" s="18"/>
      <c r="GC174" s="18"/>
      <c r="GD174" s="18"/>
      <c r="GE174" s="18"/>
      <c r="GF174" s="18"/>
      <c r="GG174" s="18"/>
      <c r="GH174" s="18"/>
      <c r="GI174" s="18"/>
      <c r="GJ174" s="18"/>
      <c r="GK174" s="18"/>
      <c r="GL174" s="18"/>
      <c r="GM174" s="18"/>
      <c r="GN174" s="18"/>
      <c r="GO174" s="18"/>
      <c r="GP174" s="18"/>
      <c r="GQ174" s="18"/>
      <c r="GR174" s="18"/>
      <c r="GS174" s="18"/>
      <c r="GT174" s="18"/>
      <c r="GU174" s="18"/>
      <c r="GV174" s="18"/>
      <c r="GW174" s="18"/>
      <c r="GX174" s="18"/>
      <c r="GY174" s="18"/>
      <c r="GZ174" s="18"/>
      <c r="HA174" s="18"/>
      <c r="HB174" s="18"/>
      <c r="HC174" s="18"/>
      <c r="HD174" s="18"/>
      <c r="HE174" s="18"/>
      <c r="HF174" s="18"/>
      <c r="HG174" s="18"/>
      <c r="HH174" s="18"/>
      <c r="HI174" s="18"/>
      <c r="HJ174" s="18"/>
      <c r="HK174" s="18"/>
      <c r="HL174" s="18"/>
      <c r="HM174" s="18"/>
      <c r="HN174" s="18"/>
      <c r="HO174" s="18"/>
      <c r="HP174" s="18"/>
      <c r="HQ174" s="18"/>
      <c r="HR174" s="18"/>
      <c r="HS174" s="18"/>
      <c r="HT174" s="18"/>
      <c r="HU174" s="18"/>
      <c r="HV174" s="18"/>
      <c r="HW174" s="18"/>
      <c r="HX174" s="18"/>
      <c r="HY174" s="18"/>
      <c r="HZ174" s="18"/>
      <c r="IA174" s="18"/>
      <c r="IB174" s="18"/>
      <c r="IC174" s="18"/>
      <c r="ID174" s="18"/>
      <c r="IE174" s="18"/>
      <c r="IF174" s="18"/>
      <c r="IG174" s="18"/>
      <c r="IH174" s="18"/>
      <c r="II174" s="18"/>
      <c r="IJ174" s="18"/>
    </row>
    <row r="175" spans="1:244" ht="66.75" customHeight="1">
      <c r="A175" s="11" t="s">
        <v>243</v>
      </c>
      <c r="B175" s="23" t="s">
        <v>703</v>
      </c>
      <c r="C175" s="16">
        <v>23424</v>
      </c>
      <c r="D175" s="16">
        <v>23424</v>
      </c>
      <c r="E175" s="16">
        <v>23424</v>
      </c>
      <c r="F175" s="24"/>
      <c r="G175" s="24"/>
    </row>
    <row r="176" spans="1:244" ht="47.25">
      <c r="A176" s="11" t="s">
        <v>245</v>
      </c>
      <c r="B176" s="23" t="s">
        <v>246</v>
      </c>
      <c r="C176" s="16">
        <v>87377.7</v>
      </c>
      <c r="D176" s="16">
        <v>87730.9</v>
      </c>
      <c r="E176" s="16">
        <v>88098.2</v>
      </c>
      <c r="F176" s="24"/>
      <c r="G176" s="24"/>
    </row>
    <row r="177" spans="1:244" ht="63.75" customHeight="1">
      <c r="A177" s="11" t="s">
        <v>247</v>
      </c>
      <c r="B177" s="23" t="s">
        <v>248</v>
      </c>
      <c r="C177" s="16">
        <v>29718.3</v>
      </c>
      <c r="D177" s="16">
        <v>29718.3</v>
      </c>
      <c r="E177" s="16">
        <v>29718.3</v>
      </c>
      <c r="F177" s="24"/>
      <c r="G177" s="24"/>
      <c r="I177" s="55"/>
    </row>
    <row r="178" spans="1:244" ht="48" customHeight="1">
      <c r="A178" s="11" t="s">
        <v>249</v>
      </c>
      <c r="B178" s="23" t="s">
        <v>250</v>
      </c>
      <c r="C178" s="16">
        <v>47073.2</v>
      </c>
      <c r="D178" s="16">
        <v>47073.2</v>
      </c>
      <c r="E178" s="16">
        <v>47073.2</v>
      </c>
      <c r="F178" s="24"/>
      <c r="G178" s="24"/>
    </row>
    <row r="179" spans="1:244" ht="63">
      <c r="A179" s="11" t="s">
        <v>251</v>
      </c>
      <c r="B179" s="23" t="s">
        <v>252</v>
      </c>
      <c r="C179" s="16">
        <v>24.8</v>
      </c>
      <c r="D179" s="16">
        <v>26.5</v>
      </c>
      <c r="E179" s="16">
        <v>149.6</v>
      </c>
      <c r="F179" s="24"/>
      <c r="G179" s="24"/>
    </row>
    <row r="180" spans="1:244" ht="62.25" customHeight="1">
      <c r="A180" s="11" t="s">
        <v>253</v>
      </c>
      <c r="B180" s="23" t="s">
        <v>254</v>
      </c>
      <c r="C180" s="16">
        <v>1880.9</v>
      </c>
      <c r="D180" s="16">
        <v>1875.8</v>
      </c>
      <c r="E180" s="16">
        <v>1875.8</v>
      </c>
      <c r="F180" s="24"/>
      <c r="G180" s="24"/>
    </row>
    <row r="181" spans="1:244" ht="63">
      <c r="A181" s="11" t="s">
        <v>255</v>
      </c>
      <c r="B181" s="23" t="s">
        <v>256</v>
      </c>
      <c r="C181" s="16">
        <v>14203.3</v>
      </c>
      <c r="D181" s="16">
        <v>14771.4</v>
      </c>
      <c r="E181" s="16">
        <v>15362.3</v>
      </c>
      <c r="F181" s="24"/>
      <c r="G181" s="24"/>
    </row>
    <row r="182" spans="1:244" ht="31.5">
      <c r="A182" s="11" t="s">
        <v>257</v>
      </c>
      <c r="B182" s="23" t="s">
        <v>258</v>
      </c>
      <c r="C182" s="16">
        <v>122082.8</v>
      </c>
      <c r="D182" s="16">
        <v>122082.8</v>
      </c>
      <c r="E182" s="16">
        <v>122082.8</v>
      </c>
      <c r="F182" s="24"/>
      <c r="G182" s="24"/>
    </row>
    <row r="183" spans="1:244" ht="60.75" customHeight="1">
      <c r="A183" s="11" t="s">
        <v>259</v>
      </c>
      <c r="B183" s="23" t="s">
        <v>260</v>
      </c>
      <c r="C183" s="16">
        <v>50.8</v>
      </c>
      <c r="D183" s="16">
        <v>50.8</v>
      </c>
      <c r="E183" s="16">
        <v>50.8</v>
      </c>
      <c r="F183" s="24"/>
      <c r="G183" s="24"/>
    </row>
    <row r="184" spans="1:244" ht="78.75" customHeight="1">
      <c r="A184" s="11" t="s">
        <v>261</v>
      </c>
      <c r="B184" s="23" t="s">
        <v>262</v>
      </c>
      <c r="C184" s="16">
        <v>81298.8</v>
      </c>
      <c r="D184" s="16">
        <v>84302.3</v>
      </c>
      <c r="E184" s="16">
        <v>87398.6</v>
      </c>
      <c r="F184" s="24"/>
      <c r="G184" s="24"/>
    </row>
    <row r="185" spans="1:244" ht="47.25">
      <c r="A185" s="11" t="s">
        <v>263</v>
      </c>
      <c r="B185" s="23" t="s">
        <v>232</v>
      </c>
      <c r="C185" s="16">
        <v>16042.1</v>
      </c>
      <c r="D185" s="16">
        <v>16790.099999999999</v>
      </c>
      <c r="E185" s="16">
        <v>16329.1</v>
      </c>
      <c r="F185" s="24"/>
      <c r="G185" s="24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/>
      <c r="CD185" s="18"/>
      <c r="CE185" s="18"/>
      <c r="CF185" s="18"/>
      <c r="CG185" s="18"/>
      <c r="CH185" s="18"/>
      <c r="CI185" s="18"/>
      <c r="CJ185" s="18"/>
      <c r="CK185" s="18"/>
      <c r="CL185" s="18"/>
      <c r="CM185" s="18"/>
      <c r="CN185" s="18"/>
      <c r="CO185" s="18"/>
      <c r="CP185" s="18"/>
      <c r="CQ185" s="18"/>
      <c r="CR185" s="18"/>
      <c r="CS185" s="18"/>
      <c r="CT185" s="18"/>
      <c r="CU185" s="18"/>
      <c r="CV185" s="18"/>
      <c r="CW185" s="18"/>
      <c r="CX185" s="18"/>
      <c r="CY185" s="18"/>
      <c r="CZ185" s="18"/>
      <c r="DA185" s="18"/>
      <c r="DB185" s="18"/>
      <c r="DC185" s="18"/>
      <c r="DD185" s="18"/>
      <c r="DE185" s="18"/>
      <c r="DF185" s="18"/>
      <c r="DG185" s="18"/>
      <c r="DH185" s="18"/>
      <c r="DI185" s="18"/>
      <c r="DJ185" s="18"/>
      <c r="DK185" s="18"/>
      <c r="DL185" s="18"/>
      <c r="DM185" s="18"/>
      <c r="DN185" s="18"/>
      <c r="DO185" s="18"/>
      <c r="DP185" s="18"/>
      <c r="DQ185" s="18"/>
      <c r="DR185" s="18"/>
      <c r="DS185" s="18"/>
      <c r="DT185" s="18"/>
      <c r="DU185" s="18"/>
      <c r="DV185" s="18"/>
      <c r="DW185" s="18"/>
      <c r="DX185" s="18"/>
      <c r="DY185" s="18"/>
      <c r="DZ185" s="18"/>
      <c r="EA185" s="18"/>
      <c r="EB185" s="18"/>
      <c r="EC185" s="18"/>
      <c r="ED185" s="18"/>
      <c r="EE185" s="18"/>
      <c r="EF185" s="18"/>
      <c r="EG185" s="18"/>
      <c r="EH185" s="18"/>
      <c r="EI185" s="18"/>
      <c r="EJ185" s="18"/>
      <c r="EK185" s="18"/>
      <c r="EL185" s="18"/>
      <c r="EM185" s="18"/>
      <c r="EN185" s="18"/>
      <c r="EO185" s="18"/>
      <c r="EP185" s="18"/>
      <c r="EQ185" s="18"/>
      <c r="ER185" s="18"/>
      <c r="ES185" s="18"/>
      <c r="ET185" s="18"/>
      <c r="EU185" s="18"/>
      <c r="EV185" s="18"/>
      <c r="EW185" s="18"/>
      <c r="EX185" s="18"/>
      <c r="EY185" s="18"/>
      <c r="EZ185" s="18"/>
      <c r="FA185" s="18"/>
      <c r="FB185" s="18"/>
      <c r="FC185" s="18"/>
      <c r="FD185" s="18"/>
      <c r="FE185" s="18"/>
      <c r="FF185" s="18"/>
      <c r="FG185" s="18"/>
      <c r="FH185" s="18"/>
      <c r="FI185" s="18"/>
      <c r="FJ185" s="18"/>
      <c r="FK185" s="18"/>
      <c r="FL185" s="18"/>
      <c r="FM185" s="18"/>
      <c r="FN185" s="18"/>
      <c r="FO185" s="18"/>
      <c r="FP185" s="18"/>
      <c r="FQ185" s="18"/>
      <c r="FR185" s="18"/>
      <c r="FS185" s="18"/>
      <c r="FT185" s="18"/>
      <c r="FU185" s="18"/>
      <c r="FV185" s="18"/>
      <c r="FW185" s="18"/>
      <c r="FX185" s="18"/>
      <c r="FY185" s="18"/>
      <c r="FZ185" s="18"/>
      <c r="GA185" s="18"/>
      <c r="GB185" s="18"/>
      <c r="GC185" s="18"/>
      <c r="GD185" s="18"/>
      <c r="GE185" s="18"/>
      <c r="GF185" s="18"/>
      <c r="GG185" s="18"/>
      <c r="GH185" s="18"/>
      <c r="GI185" s="18"/>
      <c r="GJ185" s="18"/>
      <c r="GK185" s="18"/>
      <c r="GL185" s="18"/>
      <c r="GM185" s="18"/>
      <c r="GN185" s="18"/>
      <c r="GO185" s="18"/>
      <c r="GP185" s="18"/>
      <c r="GQ185" s="18"/>
      <c r="GR185" s="18"/>
      <c r="GS185" s="18"/>
      <c r="GT185" s="18"/>
      <c r="GU185" s="18"/>
      <c r="GV185" s="18"/>
      <c r="GW185" s="18"/>
      <c r="GX185" s="18"/>
      <c r="GY185" s="18"/>
      <c r="GZ185" s="18"/>
      <c r="HA185" s="18"/>
      <c r="HB185" s="18"/>
      <c r="HC185" s="18"/>
      <c r="HD185" s="18"/>
      <c r="HE185" s="18"/>
      <c r="HF185" s="18"/>
      <c r="HG185" s="18"/>
      <c r="HH185" s="18"/>
      <c r="HI185" s="18"/>
      <c r="HJ185" s="18"/>
      <c r="HK185" s="18"/>
      <c r="HL185" s="18"/>
      <c r="HM185" s="18"/>
      <c r="HN185" s="18"/>
      <c r="HO185" s="18"/>
      <c r="HP185" s="18"/>
      <c r="HQ185" s="18"/>
      <c r="HR185" s="18"/>
      <c r="HS185" s="18"/>
      <c r="HT185" s="18"/>
      <c r="HU185" s="18"/>
      <c r="HV185" s="18"/>
      <c r="HW185" s="18"/>
      <c r="HX185" s="18"/>
      <c r="HY185" s="18"/>
      <c r="HZ185" s="18"/>
      <c r="IA185" s="18"/>
      <c r="IB185" s="18"/>
      <c r="IC185" s="18"/>
      <c r="ID185" s="18"/>
      <c r="IE185" s="18"/>
      <c r="IF185" s="18"/>
      <c r="IG185" s="18"/>
      <c r="IH185" s="18"/>
      <c r="II185" s="18"/>
      <c r="IJ185" s="18"/>
    </row>
    <row r="186" spans="1:244" ht="31.5">
      <c r="A186" s="11" t="s">
        <v>264</v>
      </c>
      <c r="B186" s="23" t="s">
        <v>265</v>
      </c>
      <c r="C186" s="16">
        <v>4781.5</v>
      </c>
      <c r="D186" s="16">
        <v>5103.5</v>
      </c>
      <c r="E186" s="16">
        <v>5304.7</v>
      </c>
      <c r="F186" s="24"/>
      <c r="G186" s="24"/>
    </row>
    <row r="187" spans="1:244" ht="46.5" customHeight="1">
      <c r="A187" s="56" t="s">
        <v>266</v>
      </c>
      <c r="B187" s="57" t="s">
        <v>267</v>
      </c>
      <c r="C187" s="16">
        <v>149.19999999999999</v>
      </c>
      <c r="D187" s="16">
        <v>149.4</v>
      </c>
      <c r="E187" s="16">
        <v>149.69999999999999</v>
      </c>
      <c r="F187" s="24"/>
      <c r="G187" s="24"/>
    </row>
    <row r="188" spans="1:244">
      <c r="A188" s="13" t="s">
        <v>268</v>
      </c>
      <c r="B188" s="14" t="s">
        <v>269</v>
      </c>
      <c r="C188" s="15">
        <v>0</v>
      </c>
      <c r="D188" s="15">
        <v>0</v>
      </c>
      <c r="E188" s="15">
        <v>0</v>
      </c>
      <c r="F188" s="17"/>
      <c r="G188" s="17"/>
    </row>
    <row r="189" spans="1:244">
      <c r="A189" s="13" t="s">
        <v>270</v>
      </c>
      <c r="B189" s="14" t="s">
        <v>271</v>
      </c>
      <c r="C189" s="15">
        <v>0</v>
      </c>
      <c r="D189" s="15">
        <v>0</v>
      </c>
      <c r="E189" s="15">
        <v>0</v>
      </c>
      <c r="F189" s="17"/>
      <c r="G189" s="17"/>
    </row>
    <row r="190" spans="1:244">
      <c r="A190" s="13" t="s">
        <v>272</v>
      </c>
      <c r="B190" s="14" t="s">
        <v>273</v>
      </c>
      <c r="C190" s="39">
        <f>C191</f>
        <v>0</v>
      </c>
      <c r="D190" s="39">
        <v>0</v>
      </c>
      <c r="E190" s="39">
        <v>0</v>
      </c>
      <c r="F190" s="40"/>
      <c r="G190" s="40"/>
    </row>
    <row r="191" spans="1:244">
      <c r="A191" s="56" t="s">
        <v>274</v>
      </c>
      <c r="B191" s="57" t="s">
        <v>275</v>
      </c>
      <c r="C191" s="39">
        <v>0</v>
      </c>
      <c r="D191" s="39"/>
      <c r="E191" s="39"/>
      <c r="F191" s="40"/>
      <c r="G191" s="40"/>
    </row>
    <row r="192" spans="1:244">
      <c r="A192" s="13" t="s">
        <v>276</v>
      </c>
      <c r="B192" s="14" t="s">
        <v>277</v>
      </c>
      <c r="C192" s="15">
        <f>C190+C189+C188+C146+C97+C93</f>
        <v>3564577.8</v>
      </c>
      <c r="D192" s="15">
        <f>D190+D189+D188+D146+D97+D93</f>
        <v>4174805.0999999992</v>
      </c>
      <c r="E192" s="15">
        <f>E190+E189+E188+E146+E97+E93</f>
        <v>3318406.4</v>
      </c>
      <c r="F192" s="17"/>
      <c r="G192" s="17"/>
    </row>
    <row r="193" spans="1:7">
      <c r="A193" s="158" t="s">
        <v>278</v>
      </c>
      <c r="B193" s="158"/>
      <c r="C193" s="15">
        <f>C192+C91</f>
        <v>5293407.3999999994</v>
      </c>
      <c r="D193" s="15">
        <f>D192+D91</f>
        <v>5925508.3999999985</v>
      </c>
      <c r="E193" s="15">
        <f>E192+E91</f>
        <v>5120096.5999999996</v>
      </c>
      <c r="F193" s="17"/>
      <c r="G193" s="17"/>
    </row>
    <row r="194" spans="1:7">
      <c r="A194" s="58"/>
      <c r="C194" s="60"/>
      <c r="D194" s="60"/>
      <c r="E194" s="60"/>
      <c r="F194" s="60"/>
      <c r="G194" s="60"/>
    </row>
    <row r="195" spans="1:7">
      <c r="A195" s="58"/>
      <c r="C195" s="60"/>
      <c r="D195" s="60"/>
      <c r="E195" s="60"/>
      <c r="F195" s="60"/>
      <c r="G195" s="60"/>
    </row>
    <row r="196" spans="1:7">
      <c r="A196" s="58"/>
      <c r="C196" s="60"/>
      <c r="D196" s="60"/>
      <c r="E196" s="60"/>
      <c r="F196" s="60"/>
      <c r="G196" s="60"/>
    </row>
    <row r="197" spans="1:7">
      <c r="A197" s="58"/>
      <c r="C197" s="60"/>
      <c r="D197" s="60"/>
      <c r="E197" s="60"/>
      <c r="F197" s="60"/>
      <c r="G197" s="60"/>
    </row>
    <row r="198" spans="1:7">
      <c r="A198" s="58"/>
      <c r="C198" s="60"/>
      <c r="D198" s="60"/>
      <c r="E198" s="60"/>
      <c r="F198" s="60"/>
      <c r="G198" s="60"/>
    </row>
    <row r="199" spans="1:7">
      <c r="A199" s="58"/>
      <c r="C199" s="60"/>
      <c r="D199" s="60"/>
      <c r="E199" s="60"/>
      <c r="F199" s="60"/>
      <c r="G199" s="60"/>
    </row>
    <row r="200" spans="1:7">
      <c r="A200" s="58"/>
      <c r="C200" s="60"/>
      <c r="D200" s="60"/>
      <c r="E200" s="60"/>
      <c r="F200" s="60"/>
      <c r="G200" s="60"/>
    </row>
    <row r="201" spans="1:7">
      <c r="A201" s="58"/>
      <c r="C201" s="60"/>
      <c r="D201" s="60"/>
      <c r="E201" s="60"/>
      <c r="F201" s="60"/>
      <c r="G201" s="60"/>
    </row>
    <row r="202" spans="1:7">
      <c r="A202" s="58"/>
      <c r="C202" s="60"/>
      <c r="D202" s="60"/>
      <c r="E202" s="60"/>
      <c r="F202" s="60"/>
      <c r="G202" s="60"/>
    </row>
    <row r="203" spans="1:7">
      <c r="A203" s="58"/>
      <c r="C203" s="60"/>
      <c r="D203" s="60"/>
      <c r="E203" s="60"/>
      <c r="F203" s="60"/>
      <c r="G203" s="60"/>
    </row>
    <row r="204" spans="1:7">
      <c r="A204" s="58"/>
      <c r="C204" s="60"/>
      <c r="D204" s="60"/>
      <c r="E204" s="60"/>
      <c r="F204" s="60"/>
      <c r="G204" s="60"/>
    </row>
    <row r="205" spans="1:7">
      <c r="A205" s="58"/>
      <c r="C205" s="60"/>
      <c r="D205" s="60"/>
      <c r="E205" s="60"/>
      <c r="F205" s="60"/>
      <c r="G205" s="60"/>
    </row>
    <row r="206" spans="1:7">
      <c r="A206" s="58"/>
      <c r="C206" s="60"/>
      <c r="D206" s="60"/>
      <c r="E206" s="60"/>
      <c r="F206" s="60"/>
      <c r="G206" s="60"/>
    </row>
    <row r="207" spans="1:7">
      <c r="A207" s="58"/>
      <c r="C207" s="60"/>
      <c r="D207" s="60"/>
      <c r="E207" s="60"/>
      <c r="F207" s="60"/>
      <c r="G207" s="60"/>
    </row>
    <row r="208" spans="1:7">
      <c r="A208" s="58"/>
      <c r="C208" s="60"/>
      <c r="D208" s="60"/>
      <c r="E208" s="60"/>
      <c r="F208" s="60"/>
      <c r="G208" s="60"/>
    </row>
    <row r="209" spans="1:7">
      <c r="A209" s="58"/>
      <c r="C209" s="60"/>
      <c r="D209" s="60"/>
      <c r="E209" s="60"/>
      <c r="F209" s="60"/>
      <c r="G209" s="60"/>
    </row>
    <row r="210" spans="1:7">
      <c r="A210" s="58"/>
      <c r="C210" s="60"/>
      <c r="D210" s="60"/>
      <c r="E210" s="60"/>
      <c r="F210" s="60"/>
      <c r="G210" s="60"/>
    </row>
    <row r="211" spans="1:7">
      <c r="A211" s="58"/>
      <c r="C211" s="60"/>
      <c r="D211" s="60"/>
      <c r="E211" s="60"/>
      <c r="F211" s="60"/>
      <c r="G211" s="60"/>
    </row>
    <row r="212" spans="1:7">
      <c r="A212" s="58"/>
      <c r="C212" s="60"/>
      <c r="D212" s="60"/>
      <c r="E212" s="60"/>
      <c r="F212" s="60"/>
      <c r="G212" s="60"/>
    </row>
    <row r="213" spans="1:7">
      <c r="A213" s="58"/>
      <c r="C213" s="60"/>
      <c r="D213" s="60"/>
      <c r="E213" s="60"/>
      <c r="F213" s="60"/>
      <c r="G213" s="60"/>
    </row>
    <row r="214" spans="1:7">
      <c r="A214" s="58"/>
      <c r="C214" s="60"/>
      <c r="D214" s="60"/>
      <c r="E214" s="60"/>
      <c r="F214" s="60"/>
      <c r="G214" s="60"/>
    </row>
    <row r="215" spans="1:7">
      <c r="A215" s="58"/>
      <c r="C215" s="60"/>
      <c r="D215" s="60"/>
      <c r="E215" s="60"/>
      <c r="F215" s="60"/>
      <c r="G215" s="60"/>
    </row>
    <row r="216" spans="1:7">
      <c r="A216" s="58"/>
      <c r="C216" s="60"/>
      <c r="D216" s="60"/>
      <c r="E216" s="60"/>
      <c r="F216" s="60"/>
      <c r="G216" s="60"/>
    </row>
    <row r="217" spans="1:7">
      <c r="A217" s="58"/>
      <c r="C217" s="60"/>
      <c r="D217" s="60"/>
      <c r="E217" s="60"/>
      <c r="F217" s="60"/>
      <c r="G217" s="60"/>
    </row>
    <row r="218" spans="1:7">
      <c r="A218" s="58"/>
      <c r="C218" s="60"/>
      <c r="D218" s="60"/>
      <c r="E218" s="60"/>
      <c r="F218" s="60"/>
      <c r="G218" s="60"/>
    </row>
    <row r="219" spans="1:7">
      <c r="A219" s="58"/>
      <c r="C219" s="60"/>
      <c r="D219" s="60"/>
      <c r="E219" s="60"/>
      <c r="F219" s="60"/>
      <c r="G219" s="60"/>
    </row>
    <row r="220" spans="1:7">
      <c r="A220" s="58"/>
      <c r="C220" s="60"/>
      <c r="D220" s="60"/>
      <c r="E220" s="60"/>
      <c r="F220" s="60"/>
      <c r="G220" s="60"/>
    </row>
    <row r="221" spans="1:7">
      <c r="A221" s="58"/>
      <c r="C221" s="60"/>
      <c r="D221" s="60"/>
      <c r="E221" s="60"/>
      <c r="F221" s="60"/>
      <c r="G221" s="60"/>
    </row>
    <row r="222" spans="1:7">
      <c r="A222" s="58"/>
      <c r="C222" s="60"/>
      <c r="D222" s="60"/>
      <c r="E222" s="60"/>
      <c r="F222" s="60"/>
      <c r="G222" s="60"/>
    </row>
    <row r="223" spans="1:7">
      <c r="A223" s="58"/>
      <c r="C223" s="60"/>
      <c r="D223" s="60"/>
      <c r="E223" s="60"/>
      <c r="F223" s="60"/>
      <c r="G223" s="60"/>
    </row>
    <row r="224" spans="1:7">
      <c r="A224" s="58"/>
      <c r="C224" s="60"/>
      <c r="D224" s="60"/>
      <c r="E224" s="60"/>
      <c r="F224" s="60"/>
      <c r="G224" s="60"/>
    </row>
    <row r="225" spans="1:7">
      <c r="A225" s="58"/>
      <c r="C225" s="60"/>
      <c r="D225" s="60"/>
      <c r="E225" s="60"/>
      <c r="F225" s="60"/>
      <c r="G225" s="60"/>
    </row>
    <row r="226" spans="1:7">
      <c r="A226" s="58"/>
      <c r="C226" s="60"/>
      <c r="D226" s="60"/>
      <c r="E226" s="60"/>
      <c r="F226" s="60"/>
      <c r="G226" s="60"/>
    </row>
    <row r="227" spans="1:7">
      <c r="A227" s="58"/>
      <c r="C227" s="60"/>
      <c r="D227" s="60"/>
      <c r="E227" s="60"/>
      <c r="F227" s="60"/>
      <c r="G227" s="60"/>
    </row>
    <row r="228" spans="1:7">
      <c r="A228" s="58"/>
      <c r="C228" s="60"/>
      <c r="D228" s="60"/>
      <c r="E228" s="60"/>
      <c r="F228" s="60"/>
      <c r="G228" s="60"/>
    </row>
    <row r="229" spans="1:7">
      <c r="A229" s="58"/>
      <c r="C229" s="60"/>
      <c r="D229" s="60"/>
      <c r="E229" s="60"/>
      <c r="F229" s="60"/>
      <c r="G229" s="60"/>
    </row>
    <row r="230" spans="1:7">
      <c r="A230" s="58"/>
      <c r="C230" s="60"/>
      <c r="D230" s="60"/>
      <c r="E230" s="60"/>
      <c r="F230" s="60"/>
      <c r="G230" s="60"/>
    </row>
    <row r="231" spans="1:7">
      <c r="A231" s="58"/>
      <c r="C231" s="60"/>
      <c r="D231" s="60"/>
      <c r="E231" s="60"/>
      <c r="F231" s="60"/>
      <c r="G231" s="60"/>
    </row>
    <row r="232" spans="1:7">
      <c r="A232" s="58"/>
      <c r="C232" s="60"/>
      <c r="D232" s="60"/>
      <c r="E232" s="60"/>
      <c r="F232" s="60"/>
      <c r="G232" s="60"/>
    </row>
    <row r="233" spans="1:7">
      <c r="A233" s="58"/>
      <c r="C233" s="60"/>
      <c r="D233" s="60"/>
      <c r="E233" s="60"/>
      <c r="F233" s="60"/>
      <c r="G233" s="60"/>
    </row>
    <row r="234" spans="1:7">
      <c r="A234" s="58"/>
      <c r="C234" s="60"/>
      <c r="D234" s="60"/>
      <c r="E234" s="60"/>
      <c r="F234" s="60"/>
      <c r="G234" s="60"/>
    </row>
    <row r="235" spans="1:7">
      <c r="A235" s="58"/>
      <c r="C235" s="60"/>
      <c r="D235" s="60"/>
      <c r="E235" s="60"/>
      <c r="F235" s="60"/>
      <c r="G235" s="60"/>
    </row>
    <row r="236" spans="1:7">
      <c r="A236" s="58"/>
      <c r="C236" s="60"/>
      <c r="D236" s="60"/>
      <c r="E236" s="60"/>
      <c r="F236" s="60"/>
      <c r="G236" s="60"/>
    </row>
    <row r="237" spans="1:7">
      <c r="A237" s="58"/>
      <c r="C237" s="60"/>
      <c r="D237" s="60"/>
      <c r="E237" s="60"/>
      <c r="F237" s="60"/>
      <c r="G237" s="60"/>
    </row>
    <row r="238" spans="1:7">
      <c r="A238" s="58"/>
      <c r="C238" s="60"/>
      <c r="D238" s="60"/>
      <c r="E238" s="60"/>
      <c r="F238" s="60"/>
      <c r="G238" s="60"/>
    </row>
    <row r="239" spans="1:7">
      <c r="A239" s="58"/>
      <c r="C239" s="60"/>
      <c r="D239" s="60"/>
      <c r="E239" s="60"/>
      <c r="F239" s="60"/>
      <c r="G239" s="60"/>
    </row>
    <row r="240" spans="1:7">
      <c r="A240" s="58"/>
      <c r="C240" s="60"/>
      <c r="D240" s="60"/>
      <c r="E240" s="60"/>
      <c r="F240" s="60"/>
      <c r="G240" s="60"/>
    </row>
    <row r="241" spans="1:7">
      <c r="A241" s="58"/>
      <c r="C241" s="60"/>
      <c r="D241" s="60"/>
      <c r="E241" s="60"/>
      <c r="F241" s="60"/>
      <c r="G241" s="60"/>
    </row>
    <row r="242" spans="1:7">
      <c r="A242" s="58"/>
      <c r="C242" s="60"/>
      <c r="D242" s="60"/>
      <c r="E242" s="60"/>
      <c r="F242" s="60"/>
      <c r="G242" s="60"/>
    </row>
    <row r="243" spans="1:7">
      <c r="A243" s="58"/>
      <c r="C243" s="60"/>
      <c r="D243" s="60"/>
      <c r="E243" s="60"/>
      <c r="F243" s="60"/>
      <c r="G243" s="60"/>
    </row>
    <row r="244" spans="1:7">
      <c r="A244" s="58"/>
      <c r="C244" s="60"/>
      <c r="D244" s="60"/>
      <c r="E244" s="60"/>
      <c r="F244" s="60"/>
      <c r="G244" s="60"/>
    </row>
    <row r="245" spans="1:7">
      <c r="A245" s="58"/>
      <c r="C245" s="60"/>
      <c r="D245" s="60"/>
      <c r="E245" s="60"/>
      <c r="F245" s="60"/>
      <c r="G245" s="60"/>
    </row>
    <row r="246" spans="1:7">
      <c r="A246" s="58"/>
      <c r="C246" s="60"/>
      <c r="D246" s="60"/>
      <c r="E246" s="60"/>
      <c r="F246" s="60"/>
      <c r="G246" s="60"/>
    </row>
    <row r="247" spans="1:7">
      <c r="A247" s="58"/>
      <c r="C247" s="60"/>
      <c r="D247" s="60"/>
      <c r="E247" s="60"/>
      <c r="F247" s="60"/>
      <c r="G247" s="60"/>
    </row>
    <row r="248" spans="1:7">
      <c r="A248" s="58"/>
      <c r="C248" s="60"/>
      <c r="D248" s="60"/>
      <c r="E248" s="60"/>
      <c r="F248" s="60"/>
      <c r="G248" s="60"/>
    </row>
    <row r="249" spans="1:7">
      <c r="A249" s="58"/>
      <c r="C249" s="60"/>
      <c r="D249" s="60"/>
      <c r="E249" s="60"/>
      <c r="F249" s="60"/>
      <c r="G249" s="60"/>
    </row>
    <row r="250" spans="1:7">
      <c r="A250" s="58"/>
      <c r="C250" s="60"/>
      <c r="D250" s="60"/>
      <c r="E250" s="60"/>
      <c r="F250" s="60"/>
      <c r="G250" s="60"/>
    </row>
    <row r="251" spans="1:7">
      <c r="A251" s="58"/>
      <c r="C251" s="60"/>
      <c r="D251" s="60"/>
      <c r="E251" s="60"/>
      <c r="F251" s="60"/>
      <c r="G251" s="60"/>
    </row>
    <row r="252" spans="1:7">
      <c r="A252" s="58"/>
      <c r="C252" s="60"/>
      <c r="D252" s="60"/>
      <c r="E252" s="60"/>
      <c r="F252" s="60"/>
      <c r="G252" s="60"/>
    </row>
    <row r="253" spans="1:7">
      <c r="A253" s="58"/>
      <c r="C253" s="60"/>
      <c r="D253" s="60"/>
      <c r="E253" s="60"/>
      <c r="F253" s="60"/>
      <c r="G253" s="60"/>
    </row>
    <row r="254" spans="1:7">
      <c r="A254" s="58"/>
      <c r="C254" s="60"/>
      <c r="D254" s="60"/>
      <c r="E254" s="60"/>
      <c r="F254" s="60"/>
      <c r="G254" s="60"/>
    </row>
    <row r="255" spans="1:7">
      <c r="A255" s="58"/>
      <c r="C255" s="60"/>
      <c r="D255" s="60"/>
      <c r="E255" s="60"/>
      <c r="F255" s="60"/>
      <c r="G255" s="60"/>
    </row>
    <row r="256" spans="1:7">
      <c r="A256" s="58"/>
      <c r="C256" s="60"/>
      <c r="D256" s="60"/>
      <c r="E256" s="60"/>
      <c r="F256" s="60"/>
      <c r="G256" s="60"/>
    </row>
    <row r="257" spans="1:7">
      <c r="A257" s="58"/>
      <c r="C257" s="60"/>
      <c r="D257" s="60"/>
      <c r="E257" s="60"/>
      <c r="F257" s="60"/>
      <c r="G257" s="60"/>
    </row>
    <row r="258" spans="1:7">
      <c r="A258" s="58"/>
      <c r="C258" s="60"/>
      <c r="D258" s="60"/>
      <c r="E258" s="60"/>
      <c r="F258" s="60"/>
      <c r="G258" s="60"/>
    </row>
    <row r="259" spans="1:7">
      <c r="A259" s="58"/>
      <c r="C259" s="60"/>
      <c r="D259" s="60"/>
      <c r="E259" s="60"/>
      <c r="F259" s="60"/>
      <c r="G259" s="60"/>
    </row>
    <row r="260" spans="1:7">
      <c r="A260" s="58"/>
      <c r="C260" s="60"/>
      <c r="D260" s="60"/>
      <c r="E260" s="60"/>
      <c r="F260" s="60"/>
      <c r="G260" s="60"/>
    </row>
    <row r="261" spans="1:7">
      <c r="A261" s="58"/>
      <c r="C261" s="60"/>
      <c r="D261" s="60"/>
      <c r="E261" s="60"/>
      <c r="F261" s="60"/>
      <c r="G261" s="60"/>
    </row>
    <row r="262" spans="1:7">
      <c r="A262" s="58"/>
      <c r="C262" s="60"/>
      <c r="D262" s="60"/>
      <c r="E262" s="60"/>
      <c r="F262" s="60"/>
      <c r="G262" s="60"/>
    </row>
    <row r="263" spans="1:7">
      <c r="A263" s="58"/>
      <c r="C263" s="60"/>
      <c r="D263" s="60"/>
      <c r="E263" s="60"/>
      <c r="F263" s="60"/>
      <c r="G263" s="60"/>
    </row>
    <row r="264" spans="1:7">
      <c r="A264" s="58"/>
      <c r="C264" s="60"/>
      <c r="D264" s="60"/>
      <c r="E264" s="60"/>
      <c r="F264" s="60"/>
      <c r="G264" s="60"/>
    </row>
    <row r="265" spans="1:7">
      <c r="A265" s="58"/>
      <c r="C265" s="60"/>
      <c r="D265" s="60"/>
      <c r="E265" s="60"/>
      <c r="F265" s="60"/>
      <c r="G265" s="60"/>
    </row>
    <row r="266" spans="1:7">
      <c r="A266" s="58"/>
      <c r="C266" s="60"/>
      <c r="D266" s="60"/>
      <c r="E266" s="60"/>
      <c r="F266" s="60"/>
      <c r="G266" s="60"/>
    </row>
    <row r="267" spans="1:7">
      <c r="A267" s="58"/>
      <c r="C267" s="60"/>
      <c r="D267" s="60"/>
      <c r="E267" s="60"/>
      <c r="F267" s="60"/>
      <c r="G267" s="60"/>
    </row>
    <row r="268" spans="1:7">
      <c r="A268" s="58"/>
      <c r="C268" s="60"/>
      <c r="D268" s="60"/>
      <c r="E268" s="60"/>
      <c r="F268" s="60"/>
      <c r="G268" s="60"/>
    </row>
    <row r="269" spans="1:7">
      <c r="A269" s="58"/>
      <c r="C269" s="60"/>
      <c r="D269" s="60"/>
      <c r="E269" s="60"/>
      <c r="F269" s="60"/>
      <c r="G269" s="60"/>
    </row>
    <row r="270" spans="1:7">
      <c r="A270" s="58"/>
      <c r="C270" s="60"/>
      <c r="D270" s="60"/>
      <c r="E270" s="60"/>
      <c r="F270" s="60"/>
      <c r="G270" s="60"/>
    </row>
    <row r="271" spans="1:7">
      <c r="A271" s="58"/>
      <c r="C271" s="60"/>
      <c r="D271" s="60"/>
      <c r="E271" s="60"/>
      <c r="F271" s="60"/>
      <c r="G271" s="60"/>
    </row>
    <row r="272" spans="1:7">
      <c r="A272" s="58"/>
      <c r="C272" s="60"/>
      <c r="D272" s="60"/>
      <c r="E272" s="60"/>
      <c r="F272" s="60"/>
      <c r="G272" s="60"/>
    </row>
    <row r="273" spans="1:7">
      <c r="A273" s="58"/>
      <c r="C273" s="60"/>
      <c r="D273" s="60"/>
      <c r="E273" s="60"/>
      <c r="F273" s="60"/>
      <c r="G273" s="60"/>
    </row>
    <row r="274" spans="1:7">
      <c r="A274" s="58"/>
      <c r="C274" s="60"/>
      <c r="D274" s="60"/>
      <c r="E274" s="60"/>
      <c r="F274" s="60"/>
      <c r="G274" s="60"/>
    </row>
    <row r="275" spans="1:7">
      <c r="A275" s="58"/>
      <c r="C275" s="60"/>
      <c r="D275" s="60"/>
      <c r="E275" s="60"/>
      <c r="F275" s="60"/>
      <c r="G275" s="60"/>
    </row>
    <row r="276" spans="1:7">
      <c r="A276" s="58"/>
      <c r="C276" s="60"/>
      <c r="D276" s="60"/>
      <c r="E276" s="60"/>
      <c r="F276" s="60"/>
      <c r="G276" s="60"/>
    </row>
    <row r="277" spans="1:7">
      <c r="A277" s="58"/>
      <c r="C277" s="60"/>
      <c r="D277" s="60"/>
      <c r="E277" s="60"/>
      <c r="F277" s="60"/>
      <c r="G277" s="60"/>
    </row>
    <row r="278" spans="1:7">
      <c r="A278" s="58"/>
      <c r="C278" s="60"/>
      <c r="D278" s="60"/>
      <c r="E278" s="60"/>
      <c r="F278" s="60"/>
      <c r="G278" s="60"/>
    </row>
    <row r="279" spans="1:7">
      <c r="A279" s="58"/>
      <c r="C279" s="60"/>
      <c r="D279" s="60"/>
      <c r="E279" s="60"/>
      <c r="F279" s="60"/>
      <c r="G279" s="60"/>
    </row>
    <row r="280" spans="1:7">
      <c r="A280" s="58"/>
      <c r="C280" s="60"/>
      <c r="D280" s="60"/>
      <c r="E280" s="60"/>
      <c r="F280" s="60"/>
      <c r="G280" s="60"/>
    </row>
    <row r="281" spans="1:7">
      <c r="A281" s="58"/>
      <c r="C281" s="60"/>
      <c r="D281" s="60"/>
      <c r="E281" s="60"/>
      <c r="F281" s="60"/>
      <c r="G281" s="60"/>
    </row>
    <row r="282" spans="1:7">
      <c r="A282" s="58"/>
      <c r="C282" s="60"/>
      <c r="D282" s="60"/>
      <c r="E282" s="60"/>
      <c r="F282" s="60"/>
      <c r="G282" s="60"/>
    </row>
    <row r="283" spans="1:7">
      <c r="A283" s="58"/>
      <c r="C283" s="60"/>
      <c r="D283" s="60"/>
      <c r="E283" s="60"/>
      <c r="F283" s="60"/>
      <c r="G283" s="60"/>
    </row>
    <row r="284" spans="1:7">
      <c r="A284" s="58"/>
      <c r="C284" s="60"/>
      <c r="D284" s="60"/>
      <c r="E284" s="60"/>
      <c r="F284" s="60"/>
      <c r="G284" s="60"/>
    </row>
    <row r="285" spans="1:7">
      <c r="A285" s="58"/>
      <c r="C285" s="60"/>
      <c r="D285" s="60"/>
      <c r="E285" s="60"/>
      <c r="F285" s="60"/>
      <c r="G285" s="60"/>
    </row>
    <row r="286" spans="1:7">
      <c r="A286" s="58"/>
      <c r="C286" s="60"/>
      <c r="D286" s="60"/>
      <c r="E286" s="60"/>
      <c r="F286" s="60"/>
      <c r="G286" s="60"/>
    </row>
    <row r="287" spans="1:7">
      <c r="A287" s="58"/>
      <c r="C287" s="60"/>
      <c r="D287" s="60"/>
      <c r="E287" s="60"/>
      <c r="F287" s="60"/>
      <c r="G287" s="60"/>
    </row>
    <row r="288" spans="1:7">
      <c r="A288" s="58"/>
      <c r="C288" s="60"/>
      <c r="D288" s="60"/>
      <c r="E288" s="60"/>
      <c r="F288" s="60"/>
      <c r="G288" s="60"/>
    </row>
    <row r="289" spans="1:7">
      <c r="A289" s="58"/>
      <c r="C289" s="60"/>
      <c r="D289" s="60"/>
      <c r="E289" s="60"/>
      <c r="F289" s="60"/>
      <c r="G289" s="60"/>
    </row>
    <row r="290" spans="1:7">
      <c r="A290" s="58"/>
      <c r="C290" s="60"/>
      <c r="D290" s="60"/>
      <c r="E290" s="60"/>
      <c r="F290" s="60"/>
      <c r="G290" s="60"/>
    </row>
    <row r="291" spans="1:7">
      <c r="A291" s="58"/>
      <c r="C291" s="60"/>
      <c r="D291" s="60"/>
      <c r="E291" s="60"/>
      <c r="F291" s="60"/>
      <c r="G291" s="60"/>
    </row>
    <row r="292" spans="1:7">
      <c r="A292" s="58"/>
      <c r="C292" s="60"/>
      <c r="D292" s="60"/>
      <c r="E292" s="60"/>
      <c r="F292" s="60"/>
      <c r="G292" s="60"/>
    </row>
    <row r="293" spans="1:7">
      <c r="A293" s="58"/>
      <c r="C293" s="60"/>
      <c r="D293" s="60"/>
      <c r="E293" s="60"/>
      <c r="F293" s="60"/>
      <c r="G293" s="60"/>
    </row>
    <row r="294" spans="1:7">
      <c r="A294" s="58"/>
      <c r="C294" s="60"/>
      <c r="D294" s="60"/>
      <c r="E294" s="60"/>
      <c r="F294" s="60"/>
      <c r="G294" s="60"/>
    </row>
    <row r="295" spans="1:7">
      <c r="A295" s="58"/>
      <c r="C295" s="60"/>
      <c r="D295" s="60"/>
      <c r="E295" s="60"/>
      <c r="F295" s="60"/>
      <c r="G295" s="60"/>
    </row>
    <row r="296" spans="1:7">
      <c r="A296" s="58"/>
      <c r="C296" s="60"/>
      <c r="D296" s="60"/>
      <c r="E296" s="60"/>
      <c r="F296" s="60"/>
      <c r="G296" s="60"/>
    </row>
    <row r="297" spans="1:7">
      <c r="A297" s="58"/>
      <c r="C297" s="60"/>
      <c r="D297" s="60"/>
      <c r="E297" s="60"/>
      <c r="F297" s="60"/>
      <c r="G297" s="60"/>
    </row>
  </sheetData>
  <mergeCells count="9">
    <mergeCell ref="A90:B90"/>
    <mergeCell ref="A193:B193"/>
    <mergeCell ref="A5:D6"/>
    <mergeCell ref="A11:A12"/>
    <mergeCell ref="C1:E1"/>
    <mergeCell ref="C2:E2"/>
    <mergeCell ref="B4:E4"/>
    <mergeCell ref="C3:E3"/>
    <mergeCell ref="A44:B44"/>
  </mergeCells>
  <pageMargins left="0.51181102362204722" right="0.27559055118110237" top="0.31496062992125984" bottom="0.15748031496062992" header="0.31496062992125984" footer="0.15748031496062992"/>
  <pageSetup paperSize="9" scale="95" orientation="landscape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Перечень ГАД февраль</vt:lpstr>
      <vt:lpstr>ГАИ 2020 февраль</vt:lpstr>
      <vt:lpstr>Доходы ут. февраль</vt:lpstr>
      <vt:lpstr>Лист1</vt:lpstr>
      <vt:lpstr>Лист2</vt:lpstr>
      <vt:lpstr>Лист3</vt:lpstr>
      <vt:lpstr>'ГАИ 2020 февраль'!Заголовки_для_печати</vt:lpstr>
      <vt:lpstr>'Доходы ут. февраль'!Заголовки_для_печати</vt:lpstr>
      <vt:lpstr>'Перечень ГАД февраль'!Заголовки_для_печати</vt:lpstr>
      <vt:lpstr>'ГАИ 2020 февраль'!Область_печати</vt:lpstr>
      <vt:lpstr>'Доходы ут. февраль'!Область_печати</vt:lpstr>
      <vt:lpstr>'Перечень ГАД февраль'!Область_печати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2020-03-02T07:26:47Z</dcterms:modified>
</cp:coreProperties>
</file>