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15" windowWidth="24675" windowHeight="10515" activeTab="1"/>
  </bookViews>
  <sheets>
    <sheet name="Перечень ГАД 2020" sheetId="2" r:id="rId1"/>
    <sheet name="доходы" sheetId="1" r:id="rId2"/>
  </sheets>
  <definedNames>
    <definedName name="_xlnm.Print_Titles" localSheetId="1">доходы!$8:$8</definedName>
    <definedName name="_xlnm.Print_Titles" localSheetId="0">'Перечень ГАД 2020'!$6:$7</definedName>
    <definedName name="_xlnm.Print_Area" localSheetId="1">доходы!$A$1:$E$186</definedName>
    <definedName name="_xlnm.Print_Area" localSheetId="0">'Перечень ГАД 2020'!$A$1:$C$225</definedName>
  </definedNames>
  <calcPr calcId="125725"/>
</workbook>
</file>

<file path=xl/calcChain.xml><?xml version="1.0" encoding="utf-8"?>
<calcChain xmlns="http://schemas.openxmlformats.org/spreadsheetml/2006/main">
  <c r="E140" i="1"/>
  <c r="E185" s="1"/>
  <c r="D140"/>
  <c r="C140"/>
  <c r="C185" s="1"/>
  <c r="E95"/>
  <c r="D95"/>
  <c r="D185" s="1"/>
  <c r="C95"/>
  <c r="E91"/>
  <c r="E90" s="1"/>
  <c r="D91"/>
  <c r="C91"/>
  <c r="D90"/>
  <c r="E85"/>
  <c r="D85"/>
  <c r="C85"/>
  <c r="C88" s="1"/>
  <c r="E76"/>
  <c r="D76"/>
  <c r="C76"/>
  <c r="E70"/>
  <c r="D70"/>
  <c r="C70"/>
  <c r="E68"/>
  <c r="D68"/>
  <c r="C68"/>
  <c r="E66"/>
  <c r="E65" s="1"/>
  <c r="D66"/>
  <c r="C66"/>
  <c r="D65"/>
  <c r="C65"/>
  <c r="E59"/>
  <c r="D59"/>
  <c r="D58" s="1"/>
  <c r="C59"/>
  <c r="C58" s="1"/>
  <c r="E53"/>
  <c r="D53"/>
  <c r="C53"/>
  <c r="E45"/>
  <c r="D45"/>
  <c r="C45"/>
  <c r="E35"/>
  <c r="D35"/>
  <c r="C35"/>
  <c r="E32"/>
  <c r="E30" s="1"/>
  <c r="D32"/>
  <c r="C32"/>
  <c r="D30"/>
  <c r="C30"/>
  <c r="E22"/>
  <c r="E21" s="1"/>
  <c r="D22"/>
  <c r="D21" s="1"/>
  <c r="C22"/>
  <c r="C21" s="1"/>
  <c r="E16"/>
  <c r="D16"/>
  <c r="C16"/>
  <c r="E11"/>
  <c r="D11"/>
  <c r="D10" s="1"/>
  <c r="C11"/>
  <c r="E10"/>
  <c r="C10"/>
  <c r="E9"/>
  <c r="E44" s="1"/>
  <c r="D9"/>
  <c r="D44" s="1"/>
  <c r="C9"/>
  <c r="E58" l="1"/>
  <c r="D88"/>
  <c r="D89" s="1"/>
  <c r="E88"/>
  <c r="E89" s="1"/>
  <c r="E186" s="1"/>
  <c r="C44"/>
  <c r="C89"/>
  <c r="C186" s="1"/>
  <c r="D186"/>
  <c r="C90"/>
</calcChain>
</file>

<file path=xl/sharedStrings.xml><?xml version="1.0" encoding="utf-8"?>
<sst xmlns="http://schemas.openxmlformats.org/spreadsheetml/2006/main" count="809" uniqueCount="659">
  <si>
    <t>Миасского городского округа</t>
  </si>
  <si>
    <t>Объем бюджета Миасского городского округа по доходам на 2020 год и на плановый период 2021-2022 годов.</t>
  </si>
  <si>
    <t>Коды бюджетной классификации</t>
  </si>
  <si>
    <t>Наименование доходов</t>
  </si>
  <si>
    <t xml:space="preserve">Сумма на 
2020 год </t>
  </si>
  <si>
    <t xml:space="preserve">Сумма на
 2021 год </t>
  </si>
  <si>
    <t xml:space="preserve">Сумма на 2022 год </t>
  </si>
  <si>
    <t xml:space="preserve"> 000 101 02000 01 0000 110</t>
  </si>
  <si>
    <t xml:space="preserve"> Налог на доходы физических лиц</t>
  </si>
  <si>
    <t>в т.ч. дополнительный норматив отчислений от НДФЛ, заменяющий дотацию из областного ФФП МР,
2020 год - 16,55750572 %, 2021 год - 16,79627615 %, 2022 год - 16,75241432 %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</si>
  <si>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</si>
  <si>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</si>
  <si>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 от долевого участия в деятельности организаций, полученных в виде дивидендов физическими лицами, являющимися налоговыми резидентами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</si>
  <si>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</si>
  <si>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</si>
  <si>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</si>
  <si>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</si>
  <si>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</si>
  <si>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</si>
  <si>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100 1 03 02000 01 0000 110</t>
  </si>
  <si>
    <t>Акцизы по подакцизным товарам (продукции), производимым на территории Российской Федерации</t>
  </si>
  <si>
    <t>100 1 03 02231 01 0000 110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</si>
  <si>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</si>
  <si>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100 1 03 02241 01 0000 110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</si>
  <si>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</si>
  <si>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100 1 03 02251 01 0000 110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</si>
  <si>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</si>
  <si>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</si>
  <si>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</si>
  <si>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000 105 00000 00 0000 000</t>
  </si>
  <si>
    <t>Налоги  на  совокупный  доход</t>
  </si>
  <si>
    <t xml:space="preserve">182 105 01000 01 0000 110   </t>
  </si>
  <si>
    <t>Налог, взимаемый в связи с применением упрощенной системы налогообложения, зачисляемый в бюджеты городских округов</t>
  </si>
  <si>
    <t>182 1 05 01011 01 0000 110</t>
  </si>
  <si>
    <t>Налог, взимаемый с налогоплательщиков, выбравших в качестве объекта налогообложения  доходы</t>
  </si>
  <si>
    <t>182 1 05 01012 01 0000 110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</si>
  <si>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</si>
  <si>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</si>
  <si>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</si>
  <si>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</si>
  <si>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</si>
  <si>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182 105 02010 02 0000 110   </t>
  </si>
  <si>
    <t>Единый налог на вмененный доход для отдельных видов деятельности</t>
  </si>
  <si>
    <t>182 105 03010 01 0000 110</t>
  </si>
  <si>
    <t>Единый сельскохозяйственный налог</t>
  </si>
  <si>
    <t>182 105 04010 02 0000 110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</si>
  <si>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</si>
  <si>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000 106 00000 00 0000 000</t>
  </si>
  <si>
    <t>Налоги  на  имущество</t>
  </si>
  <si>
    <t>182 106 01020 04 0000 110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</si>
  <si>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</si>
  <si>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182 106 06000 00 0000 110</t>
  </si>
  <si>
    <t>Земельный налог, в т.ч.:</t>
  </si>
  <si>
    <t>182 106 06032 04 0000 110</t>
  </si>
  <si>
    <t>Земельный налог с организаций, обладающих земельным участком, расположенным в границах городских округов</t>
  </si>
  <si>
    <t>182 106 06042 04 0000 110</t>
  </si>
  <si>
    <t>Земельный налог с физических лиц,   обладающих земельным участком, расположенным в границах городских округов</t>
  </si>
  <si>
    <t>000 108 00000 00 0000 000</t>
  </si>
  <si>
    <t>Государственная  пошлина</t>
  </si>
  <si>
    <t>182 108 03010 01 0000 110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</si>
  <si>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</si>
  <si>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188 108 06000 01 0000 000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</si>
  <si>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</si>
  <si>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182 108 07010 01 0000 110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</si>
  <si>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</si>
  <si>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321 108 07020 01 0000 110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</si>
  <si>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</si>
  <si>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188 108 07100 01 0000 110</t>
  </si>
  <si>
    <t>Государственная пошлина за выдачу и обмен паспорта гражданина Российской Федерации</t>
  </si>
  <si>
    <t>188 108 07141 01 0000 110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</si>
  <si>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</si>
  <si>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283 108 07150 01 1000 110</t>
  </si>
  <si>
    <t xml:space="preserve">Государственная пошлина за выдачу разрешения на установку рекламной конструкции </t>
  </si>
  <si>
    <t>283 108 07173 01 1000 110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</si>
  <si>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</si>
  <si>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НАЛОГОВЫЕ ДОХОДЫ</t>
  </si>
  <si>
    <t>000 111 00000 00 0000 000</t>
  </si>
  <si>
    <t>Доходы от использования имущества, находящегося в государственной и муниципальной собственности</t>
  </si>
  <si>
    <t>283 111 05012 04 0000 120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</si>
  <si>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</si>
  <si>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</si>
  <si>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</si>
  <si>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</si>
  <si>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</si>
  <si>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288 111 05034 04 0000 120</t>
  </si>
  <si>
    <t>283 111 05074 04 0000 120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</si>
  <si>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</si>
  <si>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</si>
  <si>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</si>
  <si>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</si>
  <si>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</si>
  <si>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000 112 01000 01 0000 120</t>
  </si>
  <si>
    <t>Плата за негативное воздействие на окружающую среду</t>
  </si>
  <si>
    <t>048 112 01010 01 6000 120</t>
  </si>
  <si>
    <t>Плата за выбросы загрязняющих веществ в атмосферный воздух стационарными объектами</t>
  </si>
  <si>
    <t>048 112 01030 01 6000 120</t>
  </si>
  <si>
    <t>Плата за сбросы загрязняющих веществ в водные объекты</t>
  </si>
  <si>
    <t>048 112 01041 01 6000 120</t>
  </si>
  <si>
    <t>Плата за размещение отходов производства</t>
  </si>
  <si>
    <t>048 112 01042 01 6000 120</t>
  </si>
  <si>
    <t>Плата за размещение твердых коммунальных отходов</t>
  </si>
  <si>
    <t>000 113 00000 00 0000 000</t>
  </si>
  <si>
    <t>Доходы от оказания платных услуг (работ) и компенсации затрат государства</t>
  </si>
  <si>
    <t>000 113 01994 04 0000 130</t>
  </si>
  <si>
    <t>Прочие доходы от оказания платных услуг (работ) получателями средств бюджетов городских округов</t>
  </si>
  <si>
    <t>283 113 01994 04 0000 130</t>
  </si>
  <si>
    <t>285 113 01994 04 0000 130</t>
  </si>
  <si>
    <t>288 113 01994 04 0000 130</t>
  </si>
  <si>
    <t>288 113 01994 04 0010 130</t>
  </si>
  <si>
    <t>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учрежениях)</t>
  </si>
  <si>
    <t>289 113 01994 04 0000 130</t>
  </si>
  <si>
    <t>000 113 02000 04 0000 130</t>
  </si>
  <si>
    <t>Прочие доходы от компенсаций затрат государства</t>
  </si>
  <si>
    <t>000 113 02064 04 0000 130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</si>
  <si>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</si>
  <si>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288 113 02064 04 0000 130</t>
  </si>
  <si>
    <t>000 113 02994 04 0000 130</t>
  </si>
  <si>
    <t>285 113 02994 04 0000 130</t>
  </si>
  <si>
    <t>000 114 00000 00 0000  000</t>
  </si>
  <si>
    <t>Доходы от продажи материальных и нематеральных активов</t>
  </si>
  <si>
    <t>285 114 02042 04 0000 440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</si>
  <si>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</si>
  <si>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</si>
  <si>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</si>
  <si>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283 114 06012 04 0000 430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</si>
  <si>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</si>
  <si>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</si>
  <si>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</si>
  <si>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</si>
  <si>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</si>
  <si>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000 116 00000 00 0000 000</t>
  </si>
  <si>
    <t>Штрафы, санкции, возмещение ущерба, в т.ч.</t>
  </si>
  <si>
    <t>141 1 16 01061 01 0000 140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</si>
  <si>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</si>
  <si>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>034 1 16 01074 01 0000 140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</si>
  <si>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</si>
  <si>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321 1 16 01074 01 0000 140</t>
  </si>
  <si>
    <t>321 1 16 01193 01 0000 140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</si>
  <si>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</si>
  <si>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321 1 16 01203 01 0000 140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</si>
  <si>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</si>
  <si>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182 1 16 05160 01 0000 140</t>
  </si>
  <si>
    <t>Штрафы за налоговые правонарушения, установленные Главой 16 Налогового кодекса Российской Федерации</t>
  </si>
  <si>
    <t>283 1 16 07090 04 0000 140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</si>
  <si>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</si>
  <si>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009 1 16 11030 01 0000 140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</si>
  <si>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</t>
  </si>
  <si>
    <t>000 117 05000 00 0000 180</t>
  </si>
  <si>
    <t>Прочие неналоговые доходы</t>
  </si>
  <si>
    <t>283 117 05000 00 0000 180</t>
  </si>
  <si>
    <t>Администрация МГО</t>
  </si>
  <si>
    <t>285 117 05000 00 0000 180</t>
  </si>
  <si>
    <t>УСЗН Администрации МГО</t>
  </si>
  <si>
    <t>НЕНАЛОГОВЫЕ ДОХОДЫ</t>
  </si>
  <si>
    <t>000 100 00000 00  0000 000</t>
  </si>
  <si>
    <t>НАЛОГОВЫЕ И НЕНАЛОГОВЫЕ ДОХОДЫ</t>
  </si>
  <si>
    <t>000 202 00000 00  0000 000</t>
  </si>
  <si>
    <t>БЕЗВОЗМЕЗДНЫЕ ПОСТУПЛЕНИЯ ОТ ДРУГИХ БЮДЖЕТОВ БЮДЖЕТНОЙ СИСТЕМЫ РОССИЙСКОЙ ФЕДЕРАЦИИ</t>
  </si>
  <si>
    <t>000 202 10000 00 0000 150</t>
  </si>
  <si>
    <t>Дотации бюджетам субъектов Российской Федерации и муниципальных образований</t>
  </si>
  <si>
    <t>284 202 15001 04 0000 150</t>
  </si>
  <si>
    <t>Дотации бюджетам городских округов на выравнивание бюджетной обеспеченности из бюджета субъекта Российской Федерации (поддержки муниципальных районов)</t>
  </si>
  <si>
    <t>284 202 15002 04 0000 150</t>
  </si>
  <si>
    <t xml:space="preserve">Дотации бюджетам городских округов на поддержку мер по обеспечению сбалансированности местных бюджетов </t>
  </si>
  <si>
    <t>284 2 02 15009 04 0000 150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</si>
  <si>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</si>
  <si>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000 202 20000 00 0000 150</t>
  </si>
  <si>
    <t>Субсидии бюджетам бюджетной системы Российской Федерации (межбюджетные субсидии)</t>
  </si>
  <si>
    <t>283 202 20041 04 0000 150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</si>
  <si>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</si>
  <si>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287 202 25081 04 0000 150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</si>
  <si>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</si>
  <si>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>288 2 02 25210 04 0000 150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</si>
  <si>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</si>
  <si>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289 202 25519 04 0000 150</t>
  </si>
  <si>
    <t>Субсидия бюджетам городских округов на поддержку отрасли культуры (на укрепление материально-технической базы и оснащение оборудованием детских музыкальных, художественных, хореографических школ и школ искусств)</t>
  </si>
  <si>
    <t>Субсидия бюджетам городских округов на поддержку отрасли культуры (на создание модельных муниципальных библиотек за счет средств областного бюджета )</t>
  </si>
  <si>
    <t xml:space="preserve">287 202 25228 04 0000 150 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</si>
  <si>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</si>
  <si>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288 202 25491 04 0000 150</t>
  </si>
  <si>
    <t>Субсидии бюджетам городских округов на создание новых мест дополнительного образования детей</t>
  </si>
  <si>
    <t>Субсидии бюджетам городских округов на создание новых мест в 
образовательных организациях различных типов для реализации 
дополнительных общеразвивающих программ всех направленностей</t>
  </si>
  <si>
    <t>283 202 25497 04 0000 150</t>
  </si>
  <si>
    <t>Субсидии бюджетам городских округов на реализацию мероприятий по обеспечению жильем молодых семей (на предоставление молодым семьям - участникам подпрограммы  социальных выплат на приобретение жилого помещения эконом-класса или создание объекта индивидуального жилищного строительства эконом-класса  на 2020 год и на плановый период 2021 и 2022 годов)</t>
  </si>
  <si>
    <t xml:space="preserve">283 202 25555 04 0000 150 </t>
  </si>
  <si>
    <t xml:space="preserve"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</t>
  </si>
  <si>
    <t xml:space="preserve">283 202 25560 04 0000 150 </t>
  </si>
  <si>
    <t>Субсидии бюджетам городских округов на поддержку обустройства мест массового отдыха населения (городских парков)</t>
  </si>
  <si>
    <t>283 202 27112 04 0000 150</t>
  </si>
  <si>
    <t>Субсидии бюджетам городских округов на софинансирование капитальных вложений в объекты муниципальной собственности (на строительство газопроводов и газовых сетей)</t>
  </si>
  <si>
    <t xml:space="preserve">Субсидии бюджетам городских округов на софинансирование капитальных вложений в объекты муниципальной собственности  (на обеспечение мероприятий 
по переселению граждан из аварийного жилищного фонда) 
</t>
  </si>
  <si>
    <t>283 202 29999 04 0000 150</t>
  </si>
  <si>
    <t>Прочие субсидии бюджетам городских округов (на оснащение 
многофункциональных центров в муниципальных образованиях Челябинской области на 2020 год и на плановый период 2021 и 2022 годов)</t>
  </si>
  <si>
    <t>Прочие субсидии бюджетам городских округов (на проведение работ по описанию местоположения границ населенных пунктов Челябинской области)</t>
  </si>
  <si>
    <t>Прочие субсидии бюджетам городских округов (на рекультивацию земельных участков, нарушенных размещением твердых коммунальных отходов, и ликвидацию объектов накопленного экологического вреда)</t>
  </si>
  <si>
    <t>Субсидии бюджетам городских округов (на софинансирование капитальных вложений в объекты муниципальной собственности 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 работы)</t>
  </si>
  <si>
    <t>Прочие субсидии бюджетам городских округов (на создание условий для доступного пользования услугами автомобильного и городского наземного электрического транспорта общего пользования)</t>
  </si>
  <si>
    <t>Прочие субсидии бюджетам городских округов на строительство и реконструкцию автомобильных дорог общего пользования местного значения</t>
  </si>
  <si>
    <t>284 202 29999 04 0000 150</t>
  </si>
  <si>
    <t>Прочие субсидии бюджетам городских округов 
(на частичное финансирование расходов на выплату з/пл работникам ОМСУ и МУ, оплату ТЭР, услуг водоснабжения, водоотведения, потребляемых МУ)</t>
  </si>
  <si>
    <t>285 202 29999 04 0000 150</t>
  </si>
  <si>
    <t>Прочие субсидии бюджетам городских округов 
(на организацию работы органов управления социальной защиты населения муниципальных образований )</t>
  </si>
  <si>
    <t xml:space="preserve">Прочие субсидии бюджетам городских округов (на приобретение технических средств реабилитации для пунктов проката в муниципальных учреждениях системы социальной защиты населения)
</t>
  </si>
  <si>
    <t>287 202 29999 04 0000 150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</si>
  <si>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детьми и подростками)</t>
  </si>
  <si>
    <t>Прочие субсидии бюджетам городских округов (на содержание, развитие и поддержку ведущих команд (клубов) по игровым и техническим видам спорта, участвующих в чемпионатах и первенствах Челябинской области и России)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</si>
  <si>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 от 6 до 18 лет)</t>
  </si>
  <si>
    <t xml:space="preserve">Прочие субсидии бюджетам городских округов (на оказание  финансовой поддержки  организаций спортивной подготовки по базовым видам спорта) 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</si>
  <si>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</si>
  <si>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лицами с ограниченными возможностями здоровья)</t>
  </si>
  <si>
    <t>Прочие субсидии бюджетам городских округов (на строительство, ремонт, реконструкцию и оснащение спортивных объектов, универсальных спортивных площадок, лыжероллерных трасс и троп здоровья в местах массового отдыха населения)</t>
  </si>
  <si>
    <t>Прочие субсидии бюджетам городских округов (на приобретение спортивного инвентаря и оборудования для физкультурно-спортивных организаций)</t>
  </si>
  <si>
    <t>288 202 29999 04 0000 150</t>
  </si>
  <si>
    <t>Прочие субсидии бюджетам городских округов (на организацию отдыха детей в каникулярное время)</t>
  </si>
  <si>
    <t>Прочие субсидии бюджетам городских округов (на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на 2020 год и на плановый период 2021 и 2022 годов)</t>
  </si>
  <si>
    <t>Прочие субсидии бюджетам городских округов (на оборудование пунктов проведения экзаменов государственной итоговой аттестации по образовательным программам среднего общего образования)</t>
  </si>
  <si>
    <t xml:space="preserve">Прочие субсидии бюджетам городских округов (на проведение капитального ремонта зданий муниципальных общеобразовательных организаций)
</t>
  </si>
  <si>
    <t xml:space="preserve">Прочие субсидии бюджетам городских округов (на проведение капитального ремонта зданий и сооружений муниципальных организаций дошкольного образования )
</t>
  </si>
  <si>
    <t>Прочие субсидии бюджетам городских округов (на проведение капитального ремонта зданий и сооружений муниципальных организаций дополнительного образования)</t>
  </si>
  <si>
    <t>Прочие субсидии бюджетам городских округов (на проведение 
 ремонтных работ по замене оконных блоков в муниципальных 
общеобразовательных организациях)</t>
  </si>
  <si>
    <t xml:space="preserve">Прочие субсидии бюджетам городских округов 
(на обеспечение питанием детей из малообеспеченных семей и детей с нарушениями здоровья, обучающихся в муниципальных общеобразовательных организациях) </t>
  </si>
  <si>
    <t>Прочие субсидии бюджетам городских округов 
(на обеспечение молоком (молочной продукцией) обучающихся по программам начального общего образования в муниципальных общеобразовательных организациях)</t>
  </si>
  <si>
    <t>Прочие субсидии бюджетам городских округов (на 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платы)</t>
  </si>
  <si>
    <t>Прочие субсидии местным бюджетам (на организацию и проведение мероприятий с детьми и молодежью)</t>
  </si>
  <si>
    <t>Прочие субсидии бюджетам городских округов 
(приобретения транспортных средств для организации перевозки обучающихся)</t>
  </si>
  <si>
    <t>Прочие субсидии бюджетам городских округов на 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</si>
  <si>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000 202 30000 00 0000 150</t>
  </si>
  <si>
    <t xml:space="preserve">Субвенции бюджетам бюджетной системы Российской Федерации </t>
  </si>
  <si>
    <t>285 202 30013 04 0000 150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</si>
  <si>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</si>
  <si>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</si>
  <si>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</si>
  <si>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283 202 30024 04 0000 150</t>
  </si>
  <si>
    <t>Субвенции бюджетам городских округов на выполнение передаваемых полномочий субъектов Российской Федерации
(на организацию работы комиссий по делам  несовершеннолетних и защите их прав)</t>
  </si>
  <si>
    <t>Субвенции бюджетам городских округов на выполнение передаваемых полномочий субъектов Российской Федерации
(комплектование, учет, использование и хранение архивных документов, отнесенных к государственной собственности ЧО)</t>
  </si>
  <si>
    <t>Субвенции бюджетам городских округов на выполнение передаваемых полномочий субъектов Российской Федерации
(создание административных комиссий и определение перечня должностных лиц, уполномоченных составлять протоколы об административных правонарушениях)</t>
  </si>
  <si>
    <t>Субвенции бюджетам городских округов на выполнение передаваемых полномочий субъектов Российской Федерации
(на реализацию переданных государственных полномочий в области охраны труда)</t>
  </si>
  <si>
    <t>Субвенции бюджетам городских округов на выполнение передаваемых полномочий субъектов Российской Федерации
(на организацию проведения на территории ЧО мероприятий по предупреждению и ликвидации болезней животных, их лечению, защите населения от болезней, общих для человека и животных)</t>
  </si>
  <si>
    <t>Субвенции бюджетам городских округов на выполнение передаваемых полномочий субъектов Российской Федерации
(на содержание в приютах 
животных без владельцев)</t>
  </si>
  <si>
    <t>285 202 30024 04 0000 150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</si>
  <si>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</si>
  <si>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городских округов на выполнение передаваемых полномочий субъектов Российской Федерации
(выплата областного единовременного пособия при рождении ребенка)</t>
  </si>
  <si>
    <t>Субвенции бюджетам городских округов на выполнение передаваемых полномочий субъектов Российской Федерации
(на осуществление мер социальной поддержки граждан, работающих и проживающих в сельских населенных пунктах и рабочих поселках ЧО)</t>
  </si>
  <si>
    <t>Субвенции бюджетам городских округов на выполнение передаваемых полномочий субъектов Российской Федерации
(на организацию и осуществление деятельности по опеке и попечительству)</t>
  </si>
  <si>
    <t>Субвенции бюджетам городских округов на выполнение передаваемых полномочий субъектов Российской Федерации
(на выплату  пособия на ребенка)</t>
  </si>
  <si>
    <t xml:space="preserve">Субвенции бюджетам городских округов на выполнение передаваемых полномочий субъектов Российской Федерации
(возмещение стоимости услуг по погребению и выплата социального пособия на погребение) </t>
  </si>
  <si>
    <t>Субвенции бюджетам городских округов  на осуществление единовременной выплаты в соответствии с Законом Челябинской области «О дополнительных мерах социальной поддержки отдельных категорий граждан в связи с переходом к цифровому телерадиовещанию»</t>
  </si>
  <si>
    <t>Субвенции бюджетам городских округов на выполнение передаваемых полномочий субъектов Российской Федерации (на предоставление адресной  субсидии гражданам в связи с ростом платы за  коммунальные услуги)</t>
  </si>
  <si>
    <t>Субвенции бюджетам городских округов на выполнение передаваемых полномочий субъектов Российской Федерации (на ежемесячные денежные выплаты и возмещение расходов, связанных с проездом к местам захоронения)</t>
  </si>
  <si>
    <t>Субвенции бюджетам городских округов на выполнение передаваемых полномочий субъектов Российской Федерации
(на ежемесячную денежную выплату на оплату жилья и коммунальных услуг многодетной семье)</t>
  </si>
  <si>
    <t>Субвенции бюджетам городских округов на выполнение передаваемых полномочий субъектов Российской Федерации
(на обеспечение мер социальной поддержки ветеранов труда и труженников тыла)</t>
  </si>
  <si>
    <t>Субвенции бюджетам городских округов на выполнение передаваемых полномочий субъектов Российской Федерации
(на обеспечение мер социальной поддержки граждан, имеющих звание "Ветеран труда ЧО")
(ежемесячная денежная выплата ВТ ЧО)</t>
  </si>
  <si>
    <t>Субвенции бюджетам городских округов на выполнение передаваемых полномочий субъектов РФ
 (на социальную поддержку детей-сирот и детей, оставшихся без попечения родителей, находящихся в МОУ для детей-сирот и детей, оставшихся без попечения родителей)</t>
  </si>
  <si>
    <t>Субвенции бюджетам городских округов на выполнение передаваемых полномочий субъектов Российской Федерации
(на обеспечение дополнительных мер соцзащиты ветеранов в ЧО)
(компенсация расходов на оплату жилых помещений и коммунальных услуг)</t>
  </si>
  <si>
    <t>Субвенции бюджетам городских округов на выполнение передаваемых полномочий субъектов Российской Федерации
(на обеспечение дополнительных мер соцзащиты ветеранов в ЧО) 
(компенсационные выплаты за пользование услугами связи)</t>
  </si>
  <si>
    <t>Субвенции бюджетам городских округов на выполнение передаваемых полномочий субъектов Российской Федерации
(реализация переданных государственных полномочий по социальному  обслуживанию граждан)</t>
  </si>
  <si>
    <t>288 202 30024 04 0000 150</t>
  </si>
  <si>
    <t>Субвенции бюджетам городских округов на выполнение передаваемых полномочий субъектов Российской Федерации
(на  организацию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адаптации)</t>
  </si>
  <si>
    <r>
      <t>Субвенции бюджетам городских округов на выполнение передаваемых полномочий субъектов Российской Федерации
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 для обучающихся с ограниченными возможностями здоровья, обеспечение дополнительного образования детей в МОО для обучающихся</t>
    </r>
    <r>
      <rPr>
        <u/>
        <sz val="12"/>
        <rFont val="Times New Roman"/>
        <family val="1"/>
        <charset val="204"/>
      </rPr>
      <t xml:space="preserve"> с ограниченными возможностями здоровья</t>
    </r>
    <r>
      <rPr>
        <sz val="12"/>
        <rFont val="Times New Roman"/>
        <family val="1"/>
        <charset val="204"/>
      </rPr>
      <t>)</t>
    </r>
  </si>
  <si>
    <r>
      <t xml:space="preserve">Субвенции бюджетам городских округов на выполнение передаваемых полномочий субъектов РФ 
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МОО, обеспечение </t>
    </r>
    <r>
      <rPr>
        <u/>
        <sz val="12"/>
        <rFont val="Times New Roman"/>
        <family val="1"/>
        <charset val="204"/>
      </rPr>
      <t>дополнительного образования</t>
    </r>
    <r>
      <rPr>
        <sz val="12"/>
        <rFont val="Times New Roman"/>
        <family val="1"/>
        <charset val="204"/>
      </rPr>
      <t xml:space="preserve"> детей в МОО)</t>
    </r>
  </si>
  <si>
    <r>
      <t xml:space="preserve">Субвенции бюджетам городских округов на выполнение передаваемых полномочий субъектов Российской Федерации
(обеспечение госгарантий реализации прав на получение общедоступного и бесплатного </t>
    </r>
    <r>
      <rPr>
        <u/>
        <sz val="12"/>
        <rFont val="Times New Roman"/>
        <family val="1"/>
        <charset val="204"/>
      </rPr>
      <t>дошкольного</t>
    </r>
    <r>
      <rPr>
        <sz val="12"/>
        <rFont val="Times New Roman"/>
        <family val="1"/>
        <charset val="204"/>
      </rPr>
      <t xml:space="preserve"> образования в МДОО)</t>
    </r>
  </si>
  <si>
    <r>
      <t xml:space="preserve">Субвенции бюджетам городских округов на выполнение передаваемых полномочий субъектов РФ 
(на компенсацию затрат родителей (законных представителей) детей-инвалидов в части организации обучения по основным общеобразовательным программам </t>
    </r>
    <r>
      <rPr>
        <u/>
        <sz val="12"/>
        <rFont val="Times New Roman"/>
        <family val="1"/>
        <charset val="204"/>
      </rPr>
      <t>на дому</t>
    </r>
    <r>
      <rPr>
        <sz val="12"/>
        <rFont val="Times New Roman"/>
        <family val="1"/>
        <charset val="204"/>
      </rPr>
      <t>)</t>
    </r>
  </si>
  <si>
    <t>285 202 30027 04 0000 150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</si>
  <si>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</si>
  <si>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288 202 30029 04 0000 150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</si>
  <si>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</si>
  <si>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</si>
  <si>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</si>
  <si>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283 202 35120 04 0000 150
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</si>
  <si>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</si>
  <si>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285 202 35137 04 0000 150</t>
  </si>
  <si>
    <t>Субвенции бюджетам сельских поселений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</si>
  <si>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</si>
  <si>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</si>
  <si>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285 202 35250 04 0000 150</t>
  </si>
  <si>
    <t>Субвенции бюджетам городских округов на оплату жилищно-коммунальных услуг отдельным категориям граждан</t>
  </si>
  <si>
    <t>285 202 35280 04 0000 150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</si>
  <si>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</si>
  <si>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285 202 35380 04 0000 150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</si>
  <si>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</si>
  <si>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285 202 35462 04 0000 150 </t>
  </si>
  <si>
    <t>283 202 35930 04 0000 150</t>
  </si>
  <si>
    <t>Субвенции бюджетам городских округов на государственную регистрацию актов гражданского состояния</t>
  </si>
  <si>
    <t>283 202 39999 04 0000 150</t>
  </si>
  <si>
    <t>Прочие субвенции бюджетам городских округов (по установлению необходимости проведения капитального ремонта общего имущества в многоквартирном доме)</t>
  </si>
  <si>
    <t>000 202 40000 00 0000 150</t>
  </si>
  <si>
    <t>Иные межбюджетные трансферты</t>
  </si>
  <si>
    <t>000 204 00000 00 0000 000</t>
  </si>
  <si>
    <t>Безвозмезные поступления от негосударственных организаций</t>
  </si>
  <si>
    <t>000 207 00000 00 0000 000</t>
  </si>
  <si>
    <t>Прочие безвозмездные поступления</t>
  </si>
  <si>
    <t>000 200 00000 00  0000 000</t>
  </si>
  <si>
    <t>БЕЗВОЗМЕЗДНЫЕ ПОСТУПЛЕНИЯ</t>
  </si>
  <si>
    <t>ВСЕГО ДОХОДОВ</t>
  </si>
  <si>
    <t xml:space="preserve">Перечень 
главных администраторов доходов бюджета Миасского городского округа </t>
  </si>
  <si>
    <t>Код бюджетной классификации
 Российской Федерации</t>
  </si>
  <si>
    <t>Наименование главного администратора доходов 
бюджета Миасского городского округа, 
кода бюджетной классификации Российской Федерации</t>
  </si>
  <si>
    <t>главного администратора доходов</t>
  </si>
  <si>
    <t>доходов бюджета Миасского городского округа</t>
  </si>
  <si>
    <t>007</t>
  </si>
  <si>
    <t>Контрольно-счетная палата Челябинской области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</si>
  <si>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</si>
  <si>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&lt;1,3&gt;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</si>
  <si>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</si>
  <si>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&lt;1,3&gt;</t>
  </si>
  <si>
    <t>008</t>
  </si>
  <si>
    <t>Министерство сельского хозяйства Челябинской области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</si>
  <si>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</si>
  <si>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&lt;1,3&gt;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</si>
  <si>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</si>
  <si>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&lt;1,3&gt;</t>
  </si>
  <si>
    <t>009</t>
  </si>
  <si>
    <t>Министерство экологии Челябинской области</t>
  </si>
  <si>
    <t>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</si>
  <si>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 &lt;1,3&gt;</t>
  </si>
  <si>
    <t>011</t>
  </si>
  <si>
    <t>Министерство строительства и  инфраструктуры Челябинской области</t>
  </si>
  <si>
    <t>034</t>
  </si>
  <si>
    <t>Главное контрольное управление Челябинской области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</si>
  <si>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</si>
  <si>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&lt;1,3&gt;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</si>
  <si>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</si>
  <si>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&lt;1,3&gt;</t>
  </si>
  <si>
    <t>048</t>
  </si>
  <si>
    <t>Управление Федеральной службы по надзору в сфере природопользования по Челябинской области</t>
  </si>
  <si>
    <t>1 12 01000 01 0000 120</t>
  </si>
  <si>
    <t>Плата за негативное воздействие на окружающую среду &lt;1,3&gt;</t>
  </si>
  <si>
    <t>060</t>
  </si>
  <si>
    <t>Федеральная служба по надзору в сфере здравоохранения</t>
  </si>
  <si>
    <t>076</t>
  </si>
  <si>
    <t>Федеральное  агенство по рыболовству</t>
  </si>
  <si>
    <t>081</t>
  </si>
  <si>
    <t>Федеральная служба по ветеринарному и фитосанитарному надзору</t>
  </si>
  <si>
    <t>100</t>
  </si>
  <si>
    <t>Управление Федерального казначейства по Челябинской области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</si>
  <si>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</si>
  <si>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</si>
  <si>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</si>
  <si>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</si>
  <si>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</si>
  <si>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</si>
  <si>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</si>
  <si>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</si>
  <si>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106</t>
  </si>
  <si>
    <t>Уральское межрегиональное управление государственного автодорожного надзора Федеральной службы по надзору в сфере транспорта</t>
  </si>
  <si>
    <t>141</t>
  </si>
  <si>
    <t>Управление Федеральной службы по надзору в сфере защиты прав потребителей и благополучия человека по Челябинской области</t>
  </si>
  <si>
    <t>160</t>
  </si>
  <si>
    <t>Федеральная служба по регулированию алкогольного рынка</t>
  </si>
  <si>
    <t>161</t>
  </si>
  <si>
    <t>Управление Федеральной антимонопольной службы по Челябинской области</t>
  </si>
  <si>
    <t>177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</si>
  <si>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</si>
  <si>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182</t>
  </si>
  <si>
    <t>Управление Федеральной налоговой службы по Челябинской области</t>
  </si>
  <si>
    <t>1 01 02000 01 0000 110</t>
  </si>
  <si>
    <t>Налог на доходы физических лиц &lt;1,3&gt;</t>
  </si>
  <si>
    <t>1 05 01000 00 0000 110</t>
  </si>
  <si>
    <t>Налог, взимаемый в связи с применением упрощенной системы налогообложения &lt;1,3&gt;</t>
  </si>
  <si>
    <t>1 05 02000 02 0000 110</t>
  </si>
  <si>
    <t>Единый налог на вмененный доход для отдельных видов деятельности &lt;1,3&gt;</t>
  </si>
  <si>
    <t>1 05 03000 01 0000 110</t>
  </si>
  <si>
    <t>Единый сельскохозяйственный налог &lt;1,3&gt;</t>
  </si>
  <si>
    <t>1 05 04000 02 0000 110</t>
  </si>
  <si>
    <t>Налог, взимаемый в связи с применением патентной системы налогообложения &lt;1,3&gt;</t>
  </si>
  <si>
    <t>1 06 01000 00 0000 110</t>
  </si>
  <si>
    <t>Налог на имущество физических лиц &lt;1,3&gt;</t>
  </si>
  <si>
    <t>1 06 06000 00 0000 110</t>
  </si>
  <si>
    <t>Земельный налог &lt;1,3&gt;</t>
  </si>
  <si>
    <t>1 08 03000 01 0000 110</t>
  </si>
  <si>
    <t>Государственная пошлина по делам, рассматриваемым в судах общей юрисдикции, мировыми судьями &lt;1,3&gt;</t>
  </si>
  <si>
    <t>1 08 07010 01 0000 110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</si>
  <si>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 &lt;1,3&gt;</t>
  </si>
  <si>
    <t>1 09 00000 00 0000 000</t>
  </si>
  <si>
    <t>Задолженность и перерасчеты по отмененным налогам, сборам и иным обязательным платежам &lt;1,3&gt;</t>
  </si>
  <si>
    <t>Главное управление Министерства внутренних дел Российской Федерации по Челябинской области</t>
  </si>
  <si>
    <t>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</si>
  <si>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&lt;1,3&gt;</t>
  </si>
  <si>
    <t>1 08 07100 01 0000 110</t>
  </si>
  <si>
    <t>Государственная пошлина за выдачу и обмен паспорта гражданина Российской Федерации &lt;1,3&gt;</t>
  </si>
  <si>
    <t>1 08 07141 01 0000 110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</si>
  <si>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&lt;1,3&gt;</t>
  </si>
  <si>
    <t>1 16 10032 04 0000 140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</si>
  <si>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&lt;1,3&gt;</t>
  </si>
  <si>
    <t>Администрация Миасского городского округа</t>
  </si>
  <si>
    <t>1 08 07150 01 0000 110</t>
  </si>
  <si>
    <t>Государственная пошлина за выдачу разрешения на установку рекламной конструкции  &lt;1,2&gt;</t>
  </si>
  <si>
    <t>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</si>
  <si>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&lt;1,2&gt;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</si>
  <si>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</si>
  <si>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</si>
  <si>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1 11 02084 04 0000 120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</si>
  <si>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</si>
  <si>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</si>
  <si>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&lt;2&gt;</t>
  </si>
  <si>
    <t>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</si>
  <si>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&lt;2&gt;</t>
  </si>
  <si>
    <t>1 11 05027 04 0000 120</t>
  </si>
  <si>
    <t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городских округов &lt;2&gt;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</si>
  <si>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</si>
  <si>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&lt;2&gt;</t>
  </si>
  <si>
    <t>1 11 05074 04 0000 120</t>
  </si>
  <si>
    <t>Доходы от сдачи в аренду имущества, составляющего казну городских округов (за исключением земельных участков) &lt;2&gt;</t>
  </si>
  <si>
    <t>1 11 05092 04 0000 120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</si>
  <si>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 &lt;2&gt;</t>
  </si>
  <si>
    <t>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</si>
  <si>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 &lt;2&gt;</t>
  </si>
  <si>
    <t>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</si>
  <si>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 &lt;2&gt;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</si>
  <si>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</si>
  <si>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&lt;2&gt;</t>
  </si>
  <si>
    <t>1 11 08040 04 0000 120</t>
  </si>
  <si>
    <t xml:space="preserve"> 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</si>
  <si>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</si>
  <si>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</si>
  <si>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</si>
  <si>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&lt;2&gt;</t>
  </si>
  <si>
    <t>1 13 01530 04 0000 130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</si>
  <si>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</si>
  <si>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1 14 01040 04 0000 410</t>
  </si>
  <si>
    <t>Доходы  от продажи квартир, находящихся в собственности городских округов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</si>
  <si>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</si>
  <si>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&lt;2&gt;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</si>
  <si>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</si>
  <si>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</si>
  <si>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1 14 04040 04 0000 420</t>
  </si>
  <si>
    <t>Доходы от продажи нематериальных активов, находящихся в собственности городских округов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</si>
  <si>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</si>
  <si>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 &lt;2&gt;</t>
  </si>
  <si>
    <t>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</si>
  <si>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 &lt;2&gt;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</si>
  <si>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</si>
  <si>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 &lt;2&gt;</t>
  </si>
  <si>
    <t>1 14 06324 04 0000 430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</si>
  <si>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 &lt;2&gt;</t>
  </si>
  <si>
    <t>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</si>
  <si>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</si>
  <si>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</si>
  <si>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&lt;1,2,3&gt;</t>
  </si>
  <si>
    <t>1 17 05040 04 0000 180</t>
  </si>
  <si>
    <t>Прочие неналоговые доходы бюджетов городских округов &lt;2&gt;</t>
  </si>
  <si>
    <t>2 02 20041 04 0000 150</t>
  </si>
  <si>
    <t>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</si>
  <si>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</si>
  <si>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2 02 20079 04 0000 150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</si>
  <si>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</si>
  <si>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2 02 20298 04 0000 150</t>
  </si>
  <si>
    <t>Субсидии бюджетам городских округов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</si>
  <si>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</si>
  <si>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</si>
  <si>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2 02 20301 04 0000 150</t>
  </si>
  <si>
    <t>Субсидии бюджетам городских округов на обеспечение мероприятий по капитальному ремонту многоквартирных домов за счет средств бюджетов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</si>
  <si>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</si>
  <si>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</si>
  <si>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</si>
  <si>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</si>
  <si>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</si>
  <si>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</si>
  <si>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2 02 25527 04 0000 150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</si>
  <si>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</si>
  <si>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2 02 25555 04 0000 150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</si>
  <si>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</si>
  <si>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202 25560 04 0000 150 </t>
  </si>
  <si>
    <t>2 02 35082 04 0000 150</t>
  </si>
  <si>
    <t>2 02 35120 04 0000 150</t>
  </si>
  <si>
    <t>2 02 35930 04 0000 150</t>
  </si>
  <si>
    <t>2 19 25064 04 0000 150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</si>
  <si>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городских округов</t>
  </si>
  <si>
    <t>2 19 25555 04 0000 150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</si>
  <si>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</si>
  <si>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Финансовое управление Администрации Миасского городского округа</t>
  </si>
  <si>
    <t>1 11 02032 04 0000 120</t>
  </si>
  <si>
    <t>Доходы от размещения временно свободных средств бюджетов городских округов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</si>
  <si>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</si>
  <si>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</t>
  </si>
  <si>
    <t>2 02 15001 04 0000 150</t>
  </si>
  <si>
    <t>Дотации бюджетам городских округов на выравнивание бюджетной обеспеченности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</si>
  <si>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</si>
  <si>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</si>
  <si>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2 02 15009 04 0000 150</t>
  </si>
  <si>
    <t>2 08 04000 04 0000 150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</si>
  <si>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</si>
  <si>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285</t>
  </si>
  <si>
    <t>Управление социальной защиты населения Администрации Миасского городского округа</t>
  </si>
  <si>
    <t>2 02 30013 04 0000 150</t>
  </si>
  <si>
    <t>2 02 30022 04 0000 150</t>
  </si>
  <si>
    <t>2 02 30027 04 0000 150</t>
  </si>
  <si>
    <t>2 02 35084 04 0000 150</t>
  </si>
  <si>
    <t>Субвенции бюджетам городских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</si>
  <si>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2 02 35137 04 0000 150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</si>
  <si>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</si>
  <si>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2 02 35220 04 0000 150</t>
  </si>
  <si>
    <t>2 02 35250 04 0000 150</t>
  </si>
  <si>
    <t>2 02 35280 04 0000 150</t>
  </si>
  <si>
    <t>2 02 35380 04 0000 150</t>
  </si>
  <si>
    <t>2 02 35462 04 0000 150</t>
  </si>
  <si>
    <t>2 19 35137 04 0000 150</t>
  </si>
  <si>
    <t>Возврат остатков субвенций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из бюджетов городских округов</t>
  </si>
  <si>
    <t>2 19 35220 04 0000 150</t>
  </si>
  <si>
    <t>Возврат остатков субвенций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 из бюджетов городских округов</t>
  </si>
  <si>
    <t>2 19 35250 04 0000 150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</si>
  <si>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</si>
  <si>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2 19 35260 04 0000 150</t>
  </si>
  <si>
    <t>Возврат остатков субвенций на выплату единовременного пособия при всех формах устройства детей, лишенных родительского попечения, в семью из бюджетов городских округов</t>
  </si>
  <si>
    <t>2 19 35270 04 0000 150</t>
  </si>
  <si>
    <t>Возврат остатков субвенций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</si>
  <si>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2 19 35280 04 0000 150</t>
  </si>
  <si>
    <t>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гражданской ответственности владельцев транспортных средств" из бюджетов городских округов</t>
  </si>
  <si>
    <t>2 19 35380 04 0000 150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</si>
  <si>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</si>
  <si>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2 19 35462 04 0000 150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</si>
  <si>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</t>
  </si>
  <si>
    <t>Управление по физической культуре и спорту Администрации Миасского городского округа</t>
  </si>
  <si>
    <t>2 02 25081 04 0000 150</t>
  </si>
  <si>
    <t xml:space="preserve">2 02 25228 04 0000 150 </t>
  </si>
  <si>
    <t xml:space="preserve"> Управление образования Администрации Миасского городского округа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</si>
  <si>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 муниципальных бюджетных и автономных учреждений)</t>
  </si>
  <si>
    <t>1 13 01994 04 0000 130</t>
  </si>
  <si>
    <t>Прочие доходы от оказания платных услуг (работ) получателями средств бюджетов городских округов &lt;2&gt;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</si>
  <si>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</si>
  <si>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2 02 25097 04 0000 150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</si>
  <si>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</si>
  <si>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2 02 25210 04 0000 150</t>
  </si>
  <si>
    <t xml:space="preserve"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
</t>
  </si>
  <si>
    <t>2 02 25491 04 0000 150</t>
  </si>
  <si>
    <t>2 02 30021 04 0000 150</t>
  </si>
  <si>
    <t>Субвенции бюджетам городских округов на ежемесячное денежное вознаграждение за классное руководство</t>
  </si>
  <si>
    <t>2 02 30029 04 0000 150</t>
  </si>
  <si>
    <t xml:space="preserve"> Управление культуры Администрации Миасского городского округа</t>
  </si>
  <si>
    <t>2 02 25519 04 0000 150</t>
  </si>
  <si>
    <t>Субсидия бюджетам городских округов на поддержку отрасли культуры</t>
  </si>
  <si>
    <t>Собрание депутатов Миасского городского округа</t>
  </si>
  <si>
    <t>Контрольно-счетная палата Миасского городского округа</t>
  </si>
  <si>
    <t>Управление Министерства юстиции Российской Федерации по Челябинской области</t>
  </si>
  <si>
    <t>Управление Федеральной службы государственной регистрации, кадастра и картографии по Челябинской области</t>
  </si>
  <si>
    <t>1 08 07020 01 0000 110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</si>
  <si>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 &lt;1,3&gt;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</si>
  <si>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</si>
  <si>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&lt;1,3&gt;</t>
  </si>
  <si>
    <t>Межрегиональное управление № 92 Федерального медико-биологического агентства</t>
  </si>
  <si>
    <t>Прокуратура Челябинской области</t>
  </si>
  <si>
    <t>Федеральная служба по экологическому, технологическому и атомному надзору</t>
  </si>
  <si>
    <t xml:space="preserve">Иные доходы бюджета Миасского городского округа,
администрирование которых может осуществляться главными администраторами доходов бюджета Миасского городского округа в пределах их компетенции: 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</si>
  <si>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</si>
  <si>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</si>
  <si>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1 13 02064 04 0000 130</t>
  </si>
  <si>
    <t>1 13 02994 04 0000 130</t>
  </si>
  <si>
    <t>Прочие доходы от компенсации затрат бюджетов городских округов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</si>
  <si>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</si>
  <si>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</si>
  <si>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1 14 02042 04 0000 440</t>
  </si>
  <si>
    <t>1 14 02048 04 0000 410</t>
  </si>
  <si>
    <t>Доходы от реализации недвижимого имущества бюджетных, автономных учреждений, находящегося в собственности городских округов, в части реализации основных средств</t>
  </si>
  <si>
    <t>1 14 03040 04 0000 410</t>
  </si>
  <si>
    <t>Средства от распоряжения и реализации выморочного и иного имущества, обращенного в доходы городских округов (в части реализации основных средств по указанному имуществу)</t>
  </si>
  <si>
    <t>1 14 03040 04 0000 440</t>
  </si>
  <si>
    <t>Средства от распоряжения и реализации выморочного и иного имущества, обращенного в доходы городских округов (в части реализации материальных запасов по указанному имуществу)</t>
  </si>
  <si>
    <t>1 14 06044 04 0000 430</t>
  </si>
  <si>
    <t>Доходы от продажи земельных участков, находящихся в собственности городских округов, находящихся в пользовании бюджетных и автономных учреждений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</si>
  <si>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</si>
  <si>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&lt;1,3&gt;</t>
  </si>
  <si>
    <t>1 16 01064 01 0000 140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</si>
  <si>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выявленные должностными лицами органов муниципального контроля &lt;1,3&gt;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</si>
  <si>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</si>
  <si>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</si>
  <si>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&lt;1,3&gt;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</si>
  <si>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</si>
  <si>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&lt;1,3&gt;</t>
  </si>
  <si>
    <t>1 16 01094 01 0000 140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</si>
  <si>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выявленные должностными лицами органов муниципального контроля &lt;1,3&gt;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</si>
  <si>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</si>
  <si>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&lt;1,3&gt;</t>
  </si>
  <si>
    <t>1 16 01114 01 0000 140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</si>
  <si>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выявленные должностными лицами органов муниципального контроля &lt;1,3&gt;</t>
  </si>
  <si>
    <t>1 16 01123 01 0000 140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</si>
  <si>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&lt;1,3&gt;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</si>
  <si>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</si>
  <si>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&lt;1,3&gt;</t>
  </si>
  <si>
    <t>1 16 01134 01 0000 140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</si>
  <si>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выявленные должностными лицами органов муниципального контроля &lt;1,3&gt;</t>
  </si>
  <si>
    <t>1 16 01144 01 0000 140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</si>
  <si>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выявленные должностными лицами органов муниципального контроля &lt;1,3&gt;</t>
  </si>
  <si>
    <t>1 16 01154 01 0000 140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</si>
  <si>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&lt;1,3&gt;</t>
  </si>
  <si>
    <t>1 16 01204 01 0000 140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</si>
  <si>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выявленные должностными лицами органов муниципального контроля &lt;1,3&gt;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</si>
  <si>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</si>
  <si>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&lt;1,3&gt;</t>
  </si>
  <si>
    <t>1 16 05160 01 0000 140</t>
  </si>
  <si>
    <t>Штрафы за налоговые правонарушения, установленные Главой 16 Налогового кодекса Российской Федерации &lt;1,3&gt;</t>
  </si>
  <si>
    <t>1 16 05180 01 0000 140</t>
  </si>
  <si>
    <t>Штрафы за нарушения банком обязанностей, установленных Главой 18 Налогового кодекса Российской Федерации &lt;1,3&gt;</t>
  </si>
  <si>
    <t>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</si>
  <si>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&lt;1,3&gt;</t>
  </si>
  <si>
    <t>1 16 07040 04 0000 140</t>
  </si>
  <si>
    <t>Штрафы, неустойки, пени, уплаченные в соответствии с договором водопользования в случае неисполнения или ненадлежащего исполнения обязательств перед муниципальным органом (муниципальным казенным учреждением) городского округа &lt;1,3&gt;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</si>
  <si>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&lt;1,3&gt;</t>
  </si>
  <si>
    <t>1 16 09040 04 0000 140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</si>
  <si>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 &lt;1,3&gt;</t>
  </si>
  <si>
    <t>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</si>
  <si>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&lt;1,3&gt;</t>
  </si>
  <si>
    <t>1 16 10031 04 0000 140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</si>
  <si>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&lt;1,3&gt;</t>
  </si>
  <si>
    <t>1 16 10061 04 0000 140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</si>
  <si>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 (за исключением муниципального контракта, финансируемого за счет средств муниципального дорожного фонда) &lt;1,3&gt;</t>
  </si>
  <si>
    <t>1 16 10062 04 0000 140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</si>
  <si>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&lt;1,3&gt;</t>
  </si>
  <si>
    <t>1 16 10081 04 0000 140</t>
  </si>
  <si>
    <t>Платежи в целях возмещения ущерба при расторжении муниципального контракта, заключенного с муниципальным органом городского округа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 &lt;1,3&gt;</t>
  </si>
  <si>
    <t>1 16 10082 04 0000 140</t>
  </si>
  <si>
    <t>Платежи в целях возмещения ущерба при расторжении муниципального контракта, финансируемого за счет средств муниципального дорожного фонда городского округа, в связи с односторонним отказом исполнителя (подрядчика) от его исполнения &lt;1,3&gt;</t>
  </si>
  <si>
    <t>1 16 10100 04 0000 140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</si>
  <si>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&lt;1,3&gt;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</si>
  <si>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</si>
  <si>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 &lt;1,3&gt;</t>
  </si>
  <si>
    <t>1 16 11061 01 0000 140</t>
  </si>
  <si>
    <t>Платежи, уплачиваемые в целях возмещения вреда, причиняемого автомобильным дорогам федерального значения транспортными средствами, осуществляющими перевозки тяжеловесных и (или) крупногабаритных грузов &lt;1,3&gt;</t>
  </si>
  <si>
    <t>1 17 01040 04 0000 180</t>
  </si>
  <si>
    <t>Невыясненные поступления, зачисляемые в бюджеты городских округов</t>
  </si>
  <si>
    <t>Прочие неналоговые доходы бюджетов городских округов</t>
  </si>
  <si>
    <t>2 02 29999 04 0000 150</t>
  </si>
  <si>
    <t>Прочие субсидии бюджетам городских округов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</si>
  <si>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</si>
  <si>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</si>
  <si>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2 02 39999 04 0000 150</t>
  </si>
  <si>
    <t>Прочие субвенции бюджетам городских округов</t>
  </si>
  <si>
    <t>2 02 49999 04 0000 150</t>
  </si>
  <si>
    <t>Прочие межбюджетные трансферты, передаваемые бюджетам городских округов</t>
  </si>
  <si>
    <t>2 04 04010 04 0000 150</t>
  </si>
  <si>
    <t>Предоставление негосударственными организациями грантов для получателей средств бюджетов городских округов</t>
  </si>
  <si>
    <t>2 04 04020 04 0000 150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</si>
  <si>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</si>
  <si>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2 04 04099 04 0000 150</t>
  </si>
  <si>
    <t>Прочие безвозмездные поступления от негосударственных организаций в бюджеты городских округов</t>
  </si>
  <si>
    <t>2 07 04010 04 0000 150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</si>
  <si>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округов</t>
  </si>
  <si>
    <t>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</si>
  <si>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</si>
  <si>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2 07 04050 04 0000 150</t>
  </si>
  <si>
    <t>Прочие безвозмездные поступления в бюджеты городских округов</t>
  </si>
  <si>
    <t>2 18 04010 04 0000 150</t>
  </si>
  <si>
    <t>Доходы бюджетов городских округов от возврата бюджетными учреждениями остатков субсидий прошлых лет</t>
  </si>
  <si>
    <t>2 18 04020 04 0000 150</t>
  </si>
  <si>
    <t>Доходы бюджетов городских округов от возврата автономными учреждениями остатков субсидий прошлых лет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</si>
  <si>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</si>
  <si>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</si>
  <si>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>2 18 60020 04 0000 150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</si>
  <si>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</si>
  <si>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</si>
  <si>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</si>
  <si>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Примечание.</t>
  </si>
  <si>
    <r>
      <rPr>
        <b/>
        <sz val="12"/>
        <rFont val="Times New Roman"/>
        <family val="1"/>
        <charset val="204"/>
      </rPr>
      <t xml:space="preserve"> &lt;1&gt;</t>
    </r>
    <r>
      <rPr>
        <sz val="12"/>
        <rFont val="Times New Roman"/>
        <family val="1"/>
        <charset val="204"/>
      </rPr>
      <t xml:space="preserve">  Администрирование данных поступлений осуществляется с применением кодов подвидов доходов, предусмотренных приказом Министерства финансов Российской Федерации  от 6 июня 2019 года № 85н «О порядке формирования и применения кодов бюджетной классификации Российской Федерации, их структуре и принципах назначения».</t>
    </r>
  </si>
  <si>
    <r>
      <t xml:space="preserve"> &lt;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&gt;   Администрирование данных поступлений осуществляется с применением кодов подвидов доходов, предусмотренных приказом Финансового управления Администрации Миасского городского округа от 17.12.2015  года  № 71 "Об утверждении перечня кодов подвидов по видам доходов бюджета Миасского городского округа".</t>
    </r>
  </si>
  <si>
    <r>
      <rPr>
        <b/>
        <sz val="12"/>
        <rFont val="Times New Roman"/>
        <family val="1"/>
        <charset val="204"/>
      </rPr>
      <t xml:space="preserve"> &lt;3&gt;</t>
    </r>
    <r>
      <rPr>
        <sz val="12"/>
        <rFont val="Times New Roman"/>
        <family val="1"/>
        <charset val="204"/>
      </rPr>
      <t xml:space="preserve"> В части доходов, зачисляемых в бюджет Миасского городского округа.</t>
    </r>
  </si>
  <si>
    <t>ПРИЛОЖЕНИЕ 1</t>
  </si>
  <si>
    <t>к  Решению Собрания депутатов</t>
  </si>
  <si>
    <t xml:space="preserve">от 26.12.2019 г. №2         </t>
  </si>
  <si>
    <t>ПРИЛОЖЕНИЕ 2</t>
  </si>
  <si>
    <t xml:space="preserve">от 26.12.2019 г. №2   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</si>
</sst>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_-* #,##0.00_р_._-;\-* #,##0.0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5" fillId="0" borderId="0"/>
    <xf numFmtId="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131">
    <xf numFmtId="0" fontId="0" fillId="0" borderId="0" xfId="0"/>
    <xf numFmtId="0" fontId="2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vertical="center" wrapText="1"/>
    </xf>
    <xf numFmtId="0" fontId="2" fillId="0" borderId="0" xfId="1" applyFont="1" applyFill="1" applyAlignment="1">
      <alignment horizontal="right"/>
    </xf>
    <xf numFmtId="0" fontId="4" fillId="2" borderId="0" xfId="1" applyFont="1" applyFill="1" applyAlignment="1">
      <alignment vertical="center"/>
    </xf>
    <xf numFmtId="164" fontId="6" fillId="2" borderId="0" xfId="2" applyNumberFormat="1" applyFont="1" applyFill="1" applyBorder="1" applyAlignment="1">
      <alignment horizontal="center" wrapText="1"/>
    </xf>
    <xf numFmtId="0" fontId="2" fillId="2" borderId="0" xfId="2" applyFont="1" applyFill="1" applyAlignment="1">
      <alignment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justify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164" fontId="3" fillId="2" borderId="0" xfId="2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justify" vertical="center" wrapText="1"/>
    </xf>
    <xf numFmtId="165" fontId="6" fillId="2" borderId="3" xfId="3" applyNumberFormat="1" applyFont="1" applyFill="1" applyBorder="1" applyAlignment="1">
      <alignment horizontal="center" vertical="center" wrapText="1"/>
    </xf>
    <xf numFmtId="165" fontId="6" fillId="2" borderId="0" xfId="3" applyNumberFormat="1" applyFont="1" applyFill="1" applyBorder="1" applyAlignment="1">
      <alignment horizontal="center" vertical="center" wrapText="1"/>
    </xf>
    <xf numFmtId="0" fontId="7" fillId="2" borderId="0" xfId="2" applyFont="1" applyFill="1" applyAlignment="1">
      <alignment vertical="center" wrapText="1"/>
    </xf>
    <xf numFmtId="0" fontId="8" fillId="2" borderId="3" xfId="2" applyFont="1" applyFill="1" applyBorder="1" applyAlignment="1">
      <alignment horizontal="justify" vertical="center" wrapText="1"/>
    </xf>
    <xf numFmtId="165" fontId="3" fillId="2" borderId="3" xfId="4" applyNumberFormat="1" applyFont="1" applyFill="1" applyBorder="1" applyAlignment="1">
      <alignment horizontal="center" vertical="center" wrapText="1"/>
    </xf>
    <xf numFmtId="165" fontId="3" fillId="2" borderId="0" xfId="4" applyNumberFormat="1" applyFont="1" applyFill="1" applyBorder="1" applyAlignment="1">
      <alignment horizontal="center" vertical="center" wrapText="1"/>
    </xf>
    <xf numFmtId="0" fontId="9" fillId="2" borderId="0" xfId="2" applyFont="1" applyFill="1" applyAlignment="1">
      <alignment vertical="center" wrapText="1"/>
    </xf>
    <xf numFmtId="0" fontId="3" fillId="2" borderId="3" xfId="2" applyFont="1" applyFill="1" applyBorder="1" applyAlignment="1">
      <alignment horizontal="justify" vertical="center" wrapText="1"/>
    </xf>
    <xf numFmtId="165" fontId="3" fillId="2" borderId="3" xfId="3" applyNumberFormat="1" applyFont="1" applyFill="1" applyBorder="1" applyAlignment="1">
      <alignment horizontal="center" vertical="center" wrapText="1"/>
    </xf>
    <xf numFmtId="165" fontId="3" fillId="2" borderId="0" xfId="3" applyNumberFormat="1" applyFont="1" applyFill="1" applyBorder="1" applyAlignment="1">
      <alignment horizontal="center" vertical="center" wrapText="1"/>
    </xf>
    <xf numFmtId="3" fontId="3" fillId="2" borderId="3" xfId="2" applyNumberFormat="1" applyFont="1" applyFill="1" applyBorder="1" applyAlignment="1">
      <alignment horizontal="center" vertical="center" wrapText="1"/>
    </xf>
    <xf numFmtId="3" fontId="3" fillId="2" borderId="3" xfId="2" applyNumberFormat="1" applyFont="1" applyFill="1" applyBorder="1" applyAlignment="1">
      <alignment horizontal="justify" vertical="center" wrapText="1"/>
    </xf>
    <xf numFmtId="165" fontId="2" fillId="2" borderId="0" xfId="2" applyNumberFormat="1" applyFont="1" applyFill="1" applyAlignment="1">
      <alignment vertical="center" wrapText="1"/>
    </xf>
    <xf numFmtId="3" fontId="6" fillId="2" borderId="3" xfId="2" applyNumberFormat="1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horizontal="justify" vertical="center" wrapText="1"/>
    </xf>
    <xf numFmtId="0" fontId="3" fillId="2" borderId="3" xfId="1" applyFont="1" applyFill="1" applyBorder="1" applyAlignment="1">
      <alignment horizontal="justify" vertical="center" wrapText="1"/>
    </xf>
    <xf numFmtId="0" fontId="6" fillId="2" borderId="3" xfId="2" quotePrefix="1" applyFont="1" applyFill="1" applyBorder="1" applyAlignment="1">
      <alignment horizontal="justify" vertical="center" wrapText="1"/>
    </xf>
    <xf numFmtId="0" fontId="2" fillId="3" borderId="0" xfId="2" applyFont="1" applyFill="1" applyAlignment="1">
      <alignment vertical="center" wrapText="1"/>
    </xf>
    <xf numFmtId="165" fontId="8" fillId="2" borderId="3" xfId="3" applyNumberFormat="1" applyFont="1" applyFill="1" applyBorder="1" applyAlignment="1">
      <alignment horizontal="center" vertical="center" wrapText="1"/>
    </xf>
    <xf numFmtId="165" fontId="8" fillId="2" borderId="0" xfId="3" applyNumberFormat="1" applyFont="1" applyFill="1" applyBorder="1" applyAlignment="1">
      <alignment horizontal="center" vertical="center" wrapText="1"/>
    </xf>
    <xf numFmtId="49" fontId="3" fillId="2" borderId="3" xfId="5" applyNumberFormat="1" applyFont="1" applyFill="1" applyBorder="1" applyAlignment="1">
      <alignment horizontal="center" vertical="center" wrapText="1"/>
    </xf>
    <xf numFmtId="0" fontId="3" fillId="2" borderId="3" xfId="5" applyNumberFormat="1" applyFont="1" applyFill="1" applyBorder="1" applyAlignment="1">
      <alignment horizontal="justify" vertical="center" wrapText="1"/>
    </xf>
    <xf numFmtId="0" fontId="3" fillId="2" borderId="3" xfId="2" applyNumberFormat="1" applyFont="1" applyFill="1" applyBorder="1" applyAlignment="1">
      <alignment horizontal="justify" vertical="center" wrapText="1"/>
    </xf>
    <xf numFmtId="0" fontId="5" fillId="0" borderId="0" xfId="2"/>
    <xf numFmtId="165" fontId="6" fillId="2" borderId="3" xfId="2" applyNumberFormat="1" applyFont="1" applyFill="1" applyBorder="1" applyAlignment="1">
      <alignment horizontal="center" vertical="center" wrapText="1"/>
    </xf>
    <xf numFmtId="165" fontId="6" fillId="2" borderId="0" xfId="2" applyNumberFormat="1" applyFont="1" applyFill="1" applyBorder="1" applyAlignment="1">
      <alignment horizontal="center" vertical="center" wrapText="1"/>
    </xf>
    <xf numFmtId="165" fontId="3" fillId="2" borderId="3" xfId="2" applyNumberFormat="1" applyFont="1" applyFill="1" applyBorder="1" applyAlignment="1">
      <alignment horizontal="center" vertical="center" wrapText="1"/>
    </xf>
    <xf numFmtId="165" fontId="3" fillId="2" borderId="0" xfId="2" applyNumberFormat="1" applyFont="1" applyFill="1" applyBorder="1" applyAlignment="1">
      <alignment horizontal="center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5" fontId="7" fillId="2" borderId="0" xfId="2" applyNumberFormat="1" applyFont="1" applyFill="1" applyAlignment="1">
      <alignment vertical="center" wrapText="1"/>
    </xf>
    <xf numFmtId="0" fontId="10" fillId="2" borderId="0" xfId="2" applyFont="1" applyFill="1" applyAlignment="1">
      <alignment vertical="center" wrapText="1"/>
    </xf>
    <xf numFmtId="0" fontId="7" fillId="0" borderId="0" xfId="2" applyFont="1" applyFill="1" applyAlignment="1">
      <alignment vertical="center" wrapText="1"/>
    </xf>
    <xf numFmtId="165" fontId="7" fillId="0" borderId="0" xfId="2" applyNumberFormat="1" applyFont="1" applyFill="1" applyAlignment="1">
      <alignment vertical="center" wrapText="1"/>
    </xf>
    <xf numFmtId="0" fontId="10" fillId="0" borderId="0" xfId="2" applyFont="1" applyFill="1" applyAlignment="1">
      <alignment vertical="center" wrapText="1"/>
    </xf>
    <xf numFmtId="49" fontId="6" fillId="2" borderId="7" xfId="5" applyNumberFormat="1" applyFont="1" applyFill="1" applyBorder="1" applyAlignment="1">
      <alignment horizontal="justify" vertical="center" wrapText="1"/>
    </xf>
    <xf numFmtId="49" fontId="3" fillId="2" borderId="3" xfId="2" applyNumberFormat="1" applyFont="1" applyFill="1" applyBorder="1" applyAlignment="1" applyProtection="1">
      <alignment horizontal="center" vertical="center" wrapText="1"/>
    </xf>
    <xf numFmtId="49" fontId="8" fillId="2" borderId="8" xfId="2" applyNumberFormat="1" applyFont="1" applyFill="1" applyBorder="1" applyAlignment="1" applyProtection="1">
      <alignment horizontal="justify" vertical="center" wrapText="1"/>
    </xf>
    <xf numFmtId="49" fontId="8" fillId="2" borderId="3" xfId="2" applyNumberFormat="1" applyFont="1" applyFill="1" applyBorder="1" applyAlignment="1" applyProtection="1">
      <alignment horizontal="justify" vertical="center" wrapText="1"/>
    </xf>
    <xf numFmtId="0" fontId="3" fillId="2" borderId="3" xfId="2" applyFont="1" applyFill="1" applyBorder="1" applyAlignment="1">
      <alignment horizontal="center" vertical="center"/>
    </xf>
    <xf numFmtId="49" fontId="3" fillId="2" borderId="8" xfId="2" applyNumberFormat="1" applyFont="1" applyFill="1" applyBorder="1" applyAlignment="1" applyProtection="1">
      <alignment horizontal="center" vertical="center" wrapText="1"/>
    </xf>
    <xf numFmtId="0" fontId="8" fillId="2" borderId="4" xfId="2" applyFont="1" applyFill="1" applyBorder="1" applyAlignment="1">
      <alignment horizontal="justify" vertical="center" wrapText="1"/>
    </xf>
    <xf numFmtId="165" fontId="3" fillId="2" borderId="4" xfId="3" applyNumberFormat="1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12" fillId="0" borderId="0" xfId="1" applyFont="1" applyAlignment="1">
      <alignment horizontal="center" wrapText="1"/>
    </xf>
    <xf numFmtId="0" fontId="8" fillId="2" borderId="3" xfId="2" applyFont="1" applyFill="1" applyBorder="1" applyAlignment="1">
      <alignment horizontal="center" vertical="center"/>
    </xf>
    <xf numFmtId="0" fontId="8" fillId="2" borderId="3" xfId="2" applyNumberFormat="1" applyFont="1" applyFill="1" applyBorder="1" applyAlignment="1">
      <alignment horizontal="justify" vertical="center" wrapText="1"/>
    </xf>
    <xf numFmtId="0" fontId="3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justify" vertical="center" wrapText="1"/>
    </xf>
    <xf numFmtId="2" fontId="3" fillId="2" borderId="0" xfId="2" applyNumberFormat="1" applyFont="1" applyFill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right" vertical="center" wrapText="1" readingOrder="1"/>
    </xf>
    <xf numFmtId="0" fontId="3" fillId="0" borderId="0" xfId="1" applyFont="1" applyFill="1"/>
    <xf numFmtId="0" fontId="8" fillId="0" borderId="0" xfId="1" applyFont="1" applyFill="1"/>
    <xf numFmtId="0" fontId="3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justify" vertical="center" wrapText="1" readingOrder="1"/>
    </xf>
    <xf numFmtId="49" fontId="3" fillId="2" borderId="3" xfId="1" applyNumberFormat="1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horizontal="justify" vertical="center" wrapText="1" readingOrder="1"/>
    </xf>
    <xf numFmtId="49" fontId="3" fillId="2" borderId="5" xfId="1" applyNumberFormat="1" applyFont="1" applyFill="1" applyBorder="1" applyAlignment="1">
      <alignment horizontal="center" vertical="center" wrapText="1"/>
    </xf>
    <xf numFmtId="0" fontId="15" fillId="2" borderId="3" xfId="6" applyFont="1" applyFill="1" applyBorder="1" applyAlignment="1">
      <alignment horizontal="justify" vertical="center" wrapText="1" readingOrder="1"/>
    </xf>
    <xf numFmtId="0" fontId="6" fillId="0" borderId="0" xfId="1" applyFont="1" applyFill="1"/>
    <xf numFmtId="0" fontId="3" fillId="2" borderId="3" xfId="1" applyFont="1" applyFill="1" applyBorder="1" applyAlignment="1">
      <alignment horizontal="justify" vertical="center" wrapText="1" readingOrder="1"/>
    </xf>
    <xf numFmtId="0" fontId="6" fillId="2" borderId="3" xfId="1" applyFont="1" applyFill="1" applyBorder="1" applyAlignment="1">
      <alignment horizontal="justify" wrapText="1" readingOrder="1"/>
    </xf>
    <xf numFmtId="49" fontId="6" fillId="2" borderId="5" xfId="1" applyNumberFormat="1" applyFont="1" applyFill="1" applyBorder="1" applyAlignment="1">
      <alignment horizontal="left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justify" vertical="center" wrapText="1" readingOrder="1"/>
    </xf>
    <xf numFmtId="49" fontId="3" fillId="2" borderId="3" xfId="1" applyNumberFormat="1" applyFont="1" applyFill="1" applyBorder="1" applyAlignment="1">
      <alignment horizontal="justify" vertical="center" wrapText="1" readingOrder="1"/>
    </xf>
    <xf numFmtId="0" fontId="3" fillId="2" borderId="2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justify" vertical="center" wrapText="1" readingOrder="1"/>
    </xf>
    <xf numFmtId="0" fontId="3" fillId="2" borderId="2" xfId="1" applyNumberFormat="1" applyFont="1" applyFill="1" applyBorder="1" applyAlignment="1">
      <alignment horizontal="justify" vertical="center" wrapText="1" readingOrder="1"/>
    </xf>
    <xf numFmtId="0" fontId="3" fillId="2" borderId="4" xfId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justify" vertical="center" wrapText="1" readingOrder="1"/>
    </xf>
    <xf numFmtId="0" fontId="3" fillId="2" borderId="9" xfId="7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justify" vertical="center" wrapText="1" readingOrder="1"/>
    </xf>
    <xf numFmtId="0" fontId="6" fillId="0" borderId="0" xfId="1" applyFont="1" applyFill="1" applyBorder="1" applyAlignment="1">
      <alignment vertical="center" wrapText="1"/>
    </xf>
    <xf numFmtId="0" fontId="3" fillId="2" borderId="3" xfId="7" applyFont="1" applyFill="1" applyBorder="1" applyAlignment="1">
      <alignment horizontal="center" vertical="center" wrapText="1"/>
    </xf>
    <xf numFmtId="0" fontId="3" fillId="2" borderId="0" xfId="1" applyFont="1" applyFill="1"/>
    <xf numFmtId="0" fontId="8" fillId="2" borderId="3" xfId="2" applyFont="1" applyFill="1" applyBorder="1" applyAlignment="1">
      <alignment horizontal="justify" vertical="center" wrapText="1" readingOrder="1"/>
    </xf>
    <xf numFmtId="0" fontId="16" fillId="0" borderId="0" xfId="1" applyFont="1" applyFill="1"/>
    <xf numFmtId="0" fontId="8" fillId="2" borderId="3" xfId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justify" vertical="center" wrapText="1" readingOrder="1"/>
    </xf>
    <xf numFmtId="0" fontId="3" fillId="2" borderId="3" xfId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justify" vertical="center" wrapText="1" readingOrder="1"/>
    </xf>
    <xf numFmtId="0" fontId="3" fillId="2" borderId="5" xfId="1" applyFont="1" applyFill="1" applyBorder="1" applyAlignment="1">
      <alignment horizontal="center" vertical="center" wrapText="1"/>
    </xf>
    <xf numFmtId="0" fontId="2" fillId="0" borderId="0" xfId="1" applyFont="1" applyFill="1"/>
    <xf numFmtId="0" fontId="3" fillId="0" borderId="0" xfId="1" applyFont="1" applyFill="1" applyAlignment="1">
      <alignment horizontal="left" vertical="center"/>
    </xf>
    <xf numFmtId="0" fontId="3" fillId="2" borderId="5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justify" vertical="center" wrapText="1" readingOrder="1"/>
    </xf>
    <xf numFmtId="0" fontId="3" fillId="2" borderId="0" xfId="1" applyFont="1" applyFill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left" wrapText="1"/>
    </xf>
    <xf numFmtId="49" fontId="6" fillId="2" borderId="5" xfId="1" applyNumberFormat="1" applyFont="1" applyFill="1" applyBorder="1" applyAlignment="1">
      <alignment horizontal="left" vertical="center" wrapText="1"/>
    </xf>
    <xf numFmtId="49" fontId="6" fillId="2" borderId="6" xfId="1" applyNumberFormat="1" applyFont="1" applyFill="1" applyBorder="1" applyAlignment="1">
      <alignment horizontal="left" vertical="center" wrapText="1"/>
    </xf>
    <xf numFmtId="49" fontId="6" fillId="0" borderId="5" xfId="1" applyNumberFormat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 readingOrder="1"/>
    </xf>
    <xf numFmtId="0" fontId="3" fillId="2" borderId="4" xfId="1" applyFont="1" applyFill="1" applyBorder="1" applyAlignment="1">
      <alignment horizontal="center" vertical="center" wrapText="1" readingOrder="1"/>
    </xf>
    <xf numFmtId="49" fontId="6" fillId="2" borderId="5" xfId="5" applyNumberFormat="1" applyFont="1" applyFill="1" applyBorder="1" applyAlignment="1">
      <alignment horizontal="center" vertical="center" wrapText="1"/>
    </xf>
    <xf numFmtId="49" fontId="6" fillId="2" borderId="6" xfId="5" applyNumberFormat="1" applyFont="1" applyFill="1" applyBorder="1" applyAlignment="1">
      <alignment horizontal="center" vertical="center" wrapText="1"/>
    </xf>
    <xf numFmtId="49" fontId="6" fillId="2" borderId="3" xfId="5" applyNumberFormat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right" vertical="center" wrapText="1"/>
    </xf>
    <xf numFmtId="164" fontId="6" fillId="2" borderId="0" xfId="2" applyNumberFormat="1" applyFont="1" applyFill="1" applyBorder="1" applyAlignment="1">
      <alignment horizont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3" fontId="3" fillId="2" borderId="4" xfId="2" applyNumberFormat="1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6"/>
    <cellStyle name="Обычный 2 2" xfId="2"/>
    <cellStyle name="Обычный 2 3" xfId="1"/>
    <cellStyle name="Обычный 3" xfId="7"/>
    <cellStyle name="Обычный_Лист2" xfId="5"/>
    <cellStyle name="Процентный 2" xfId="4"/>
    <cellStyle name="Финансовый 2" xfId="8"/>
    <cellStyle name="Финансовый 2 2" xfId="9"/>
    <cellStyle name="Финансовый 2 2 2" xfId="3"/>
    <cellStyle name="Финансовый 2 3" xfId="10"/>
    <cellStyle name="Финансовый 2 4" xfId="11"/>
    <cellStyle name="Финансовый 2 5" xfId="12"/>
    <cellStyle name="Финансовый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AB698C739C67974272996CE6846A764237C43A47CC81D8CEA1C01F636Al901H" TargetMode="External"/><Relationship Id="rId1" Type="http://schemas.openxmlformats.org/officeDocument/2006/relationships/hyperlink" Target="consultantplus://offline/ref=F3BA6AE607F67387DB35B071B7AC6269B2FD3EB93DED401F3CB6EF3559j9y3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23"/>
  <sheetViews>
    <sheetView zoomScaleNormal="100" workbookViewId="0">
      <selection activeCell="C4" sqref="C4"/>
    </sheetView>
  </sheetViews>
  <sheetFormatPr defaultRowHeight="15.75"/>
  <cols>
    <col min="1" max="1" width="18.140625" style="66" customWidth="1"/>
    <col min="2" max="2" width="25.85546875" style="66" customWidth="1"/>
    <col min="3" max="3" width="85.28515625" style="106" customWidth="1"/>
    <col min="4" max="4" width="21.28515625" style="68" customWidth="1"/>
    <col min="5" max="16384" width="9.140625" style="68"/>
  </cols>
  <sheetData>
    <row r="1" spans="1:256">
      <c r="C1" s="67" t="s">
        <v>654</v>
      </c>
    </row>
    <row r="2" spans="1:256">
      <c r="C2" s="67" t="s">
        <v>655</v>
      </c>
    </row>
    <row r="3" spans="1:256">
      <c r="C3" s="67" t="s">
        <v>0</v>
      </c>
    </row>
    <row r="4" spans="1:256">
      <c r="C4" s="67" t="s">
        <v>656</v>
      </c>
    </row>
    <row r="5" spans="1:256" ht="48.75" customHeight="1">
      <c r="A5" s="119" t="s">
        <v>294</v>
      </c>
      <c r="B5" s="119"/>
      <c r="C5" s="11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  <c r="IU5" s="69"/>
      <c r="IV5" s="69"/>
    </row>
    <row r="6" spans="1:256" ht="41.25" customHeight="1">
      <c r="A6" s="112" t="s">
        <v>295</v>
      </c>
      <c r="B6" s="113"/>
      <c r="C6" s="120" t="s">
        <v>296</v>
      </c>
    </row>
    <row r="7" spans="1:256" ht="51.75" customHeight="1">
      <c r="A7" s="70" t="s">
        <v>297</v>
      </c>
      <c r="B7" s="70" t="s">
        <v>298</v>
      </c>
      <c r="C7" s="121"/>
    </row>
    <row r="8" spans="1:256">
      <c r="A8" s="115" t="s">
        <v>299</v>
      </c>
      <c r="B8" s="116"/>
      <c r="C8" s="71" t="s">
        <v>300</v>
      </c>
    </row>
    <row r="9" spans="1:256" ht="94.5">
      <c r="A9" s="72" t="s">
        <v>299</v>
      </c>
      <c r="B9" s="72" t="s">
        <v>301</v>
      </c>
      <c r="C9" s="73" t="s">
        <v>302</v>
      </c>
    </row>
    <row r="10" spans="1:256" ht="63">
      <c r="A10" s="72" t="s">
        <v>299</v>
      </c>
      <c r="B10" s="72" t="s">
        <v>303</v>
      </c>
      <c r="C10" s="73" t="s">
        <v>304</v>
      </c>
    </row>
    <row r="11" spans="1:256">
      <c r="A11" s="115" t="s">
        <v>305</v>
      </c>
      <c r="B11" s="116"/>
      <c r="C11" s="71" t="s">
        <v>306</v>
      </c>
    </row>
    <row r="12" spans="1:256" ht="78.75">
      <c r="A12" s="74" t="s">
        <v>305</v>
      </c>
      <c r="B12" s="72" t="s">
        <v>307</v>
      </c>
      <c r="C12" s="73" t="s">
        <v>308</v>
      </c>
    </row>
    <row r="13" spans="1:256" ht="63">
      <c r="A13" s="72" t="s">
        <v>305</v>
      </c>
      <c r="B13" s="72" t="s">
        <v>303</v>
      </c>
      <c r="C13" s="73" t="s">
        <v>304</v>
      </c>
    </row>
    <row r="14" spans="1:256" ht="78.75">
      <c r="A14" s="72" t="s">
        <v>305</v>
      </c>
      <c r="B14" s="72" t="s">
        <v>309</v>
      </c>
      <c r="C14" s="75" t="s">
        <v>310</v>
      </c>
    </row>
    <row r="15" spans="1:256">
      <c r="A15" s="115" t="s">
        <v>311</v>
      </c>
      <c r="B15" s="116"/>
      <c r="C15" s="71" t="s">
        <v>312</v>
      </c>
    </row>
    <row r="16" spans="1:256" ht="63">
      <c r="A16" s="72" t="s">
        <v>311</v>
      </c>
      <c r="B16" s="72" t="s">
        <v>313</v>
      </c>
      <c r="C16" s="75" t="s">
        <v>314</v>
      </c>
    </row>
    <row r="17" spans="1:256">
      <c r="A17" s="115" t="s">
        <v>315</v>
      </c>
      <c r="B17" s="116"/>
      <c r="C17" s="71" t="s">
        <v>316</v>
      </c>
    </row>
    <row r="18" spans="1:256" ht="63">
      <c r="A18" s="72" t="s">
        <v>315</v>
      </c>
      <c r="B18" s="72" t="s">
        <v>303</v>
      </c>
      <c r="C18" s="73" t="s">
        <v>304</v>
      </c>
    </row>
    <row r="19" spans="1:256">
      <c r="A19" s="115" t="s">
        <v>317</v>
      </c>
      <c r="B19" s="116"/>
      <c r="C19" s="71" t="s">
        <v>318</v>
      </c>
    </row>
    <row r="20" spans="1:256" ht="63">
      <c r="A20" s="72" t="s">
        <v>317</v>
      </c>
      <c r="B20" s="72" t="s">
        <v>319</v>
      </c>
      <c r="C20" s="75" t="s">
        <v>320</v>
      </c>
    </row>
    <row r="21" spans="1:256" ht="63">
      <c r="A21" s="72" t="s">
        <v>317</v>
      </c>
      <c r="B21" s="72" t="s">
        <v>321</v>
      </c>
      <c r="C21" s="75" t="s">
        <v>322</v>
      </c>
    </row>
    <row r="22" spans="1:256" ht="94.5">
      <c r="A22" s="72" t="s">
        <v>317</v>
      </c>
      <c r="B22" s="72" t="s">
        <v>301</v>
      </c>
      <c r="C22" s="73" t="s">
        <v>302</v>
      </c>
    </row>
    <row r="23" spans="1:256" ht="31.5">
      <c r="A23" s="115" t="s">
        <v>323</v>
      </c>
      <c r="B23" s="116"/>
      <c r="C23" s="71" t="s">
        <v>324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  <c r="IV23" s="76"/>
    </row>
    <row r="24" spans="1:256">
      <c r="A24" s="72" t="s">
        <v>323</v>
      </c>
      <c r="B24" s="72" t="s">
        <v>325</v>
      </c>
      <c r="C24" s="77" t="s">
        <v>326</v>
      </c>
    </row>
    <row r="25" spans="1:256">
      <c r="A25" s="115" t="s">
        <v>327</v>
      </c>
      <c r="B25" s="116"/>
      <c r="C25" s="78" t="s">
        <v>328</v>
      </c>
    </row>
    <row r="26" spans="1:256">
      <c r="A26" s="115" t="s">
        <v>329</v>
      </c>
      <c r="B26" s="116"/>
      <c r="C26" s="78" t="s">
        <v>330</v>
      </c>
    </row>
    <row r="27" spans="1:256">
      <c r="A27" s="115" t="s">
        <v>331</v>
      </c>
      <c r="B27" s="116"/>
      <c r="C27" s="78" t="s">
        <v>332</v>
      </c>
    </row>
    <row r="28" spans="1:256">
      <c r="A28" s="115" t="s">
        <v>333</v>
      </c>
      <c r="B28" s="116"/>
      <c r="C28" s="71" t="s">
        <v>334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  <c r="IV28" s="76"/>
    </row>
    <row r="29" spans="1:256" ht="86.25" customHeight="1">
      <c r="A29" s="72" t="s">
        <v>333</v>
      </c>
      <c r="B29" s="72" t="s">
        <v>335</v>
      </c>
      <c r="C29" s="77" t="s">
        <v>336</v>
      </c>
    </row>
    <row r="30" spans="1:256" ht="94.5">
      <c r="A30" s="72" t="s">
        <v>333</v>
      </c>
      <c r="B30" s="72" t="s">
        <v>337</v>
      </c>
      <c r="C30" s="77" t="s">
        <v>338</v>
      </c>
    </row>
    <row r="31" spans="1:256" ht="94.5">
      <c r="A31" s="72" t="s">
        <v>333</v>
      </c>
      <c r="B31" s="72" t="s">
        <v>339</v>
      </c>
      <c r="C31" s="77" t="s">
        <v>340</v>
      </c>
    </row>
    <row r="32" spans="1:256" ht="94.5">
      <c r="A32" s="72" t="s">
        <v>333</v>
      </c>
      <c r="B32" s="72" t="s">
        <v>341</v>
      </c>
      <c r="C32" s="77" t="s">
        <v>342</v>
      </c>
    </row>
    <row r="33" spans="1:256" ht="30.75" customHeight="1">
      <c r="A33" s="79" t="s">
        <v>343</v>
      </c>
      <c r="B33" s="80"/>
      <c r="C33" s="71" t="s">
        <v>344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  <c r="IV33" s="76"/>
    </row>
    <row r="34" spans="1:256" ht="31.5">
      <c r="A34" s="115" t="s">
        <v>345</v>
      </c>
      <c r="B34" s="116"/>
      <c r="C34" s="71" t="s">
        <v>346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  <c r="IV34" s="76"/>
    </row>
    <row r="35" spans="1:256">
      <c r="A35" s="117" t="s">
        <v>347</v>
      </c>
      <c r="B35" s="118"/>
      <c r="C35" s="71" t="s">
        <v>348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  <c r="IV35" s="76"/>
    </row>
    <row r="36" spans="1:256">
      <c r="A36" s="115" t="s">
        <v>349</v>
      </c>
      <c r="B36" s="116"/>
      <c r="C36" s="71" t="s">
        <v>350</v>
      </c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  <c r="IV36" s="76"/>
    </row>
    <row r="37" spans="1:256" ht="47.25">
      <c r="A37" s="115" t="s">
        <v>351</v>
      </c>
      <c r="B37" s="116"/>
      <c r="C37" s="71" t="s">
        <v>352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  <c r="IV37" s="76"/>
    </row>
    <row r="38" spans="1:256">
      <c r="A38" s="115" t="s">
        <v>353</v>
      </c>
      <c r="B38" s="116"/>
      <c r="C38" s="71" t="s">
        <v>354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  <c r="IV38" s="76"/>
    </row>
    <row r="39" spans="1:256">
      <c r="A39" s="72" t="s">
        <v>353</v>
      </c>
      <c r="B39" s="72" t="s">
        <v>355</v>
      </c>
      <c r="C39" s="77" t="s">
        <v>356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  <c r="IV39" s="76"/>
    </row>
    <row r="40" spans="1:256" ht="31.5">
      <c r="A40" s="72" t="s">
        <v>353</v>
      </c>
      <c r="B40" s="72" t="s">
        <v>357</v>
      </c>
      <c r="C40" s="77" t="s">
        <v>358</v>
      </c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  <c r="IV40" s="76"/>
    </row>
    <row r="41" spans="1:256">
      <c r="A41" s="72" t="s">
        <v>353</v>
      </c>
      <c r="B41" s="72" t="s">
        <v>359</v>
      </c>
      <c r="C41" s="77" t="s">
        <v>360</v>
      </c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  <c r="IU41" s="76"/>
      <c r="IV41" s="76"/>
    </row>
    <row r="42" spans="1:256">
      <c r="A42" s="72" t="s">
        <v>353</v>
      </c>
      <c r="B42" s="72" t="s">
        <v>361</v>
      </c>
      <c r="C42" s="77" t="s">
        <v>362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  <c r="IV42" s="76"/>
    </row>
    <row r="43" spans="1:256" ht="31.5">
      <c r="A43" s="72" t="s">
        <v>353</v>
      </c>
      <c r="B43" s="72" t="s">
        <v>363</v>
      </c>
      <c r="C43" s="77" t="s">
        <v>364</v>
      </c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  <c r="IV43" s="76"/>
    </row>
    <row r="44" spans="1:256">
      <c r="A44" s="72" t="s">
        <v>353</v>
      </c>
      <c r="B44" s="72" t="s">
        <v>365</v>
      </c>
      <c r="C44" s="77" t="s">
        <v>366</v>
      </c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  <c r="IV44" s="76"/>
    </row>
    <row r="45" spans="1:256">
      <c r="A45" s="72" t="s">
        <v>353</v>
      </c>
      <c r="B45" s="72" t="s">
        <v>367</v>
      </c>
      <c r="C45" s="77" t="s">
        <v>368</v>
      </c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  <c r="IV45" s="76"/>
    </row>
    <row r="46" spans="1:256" ht="31.5">
      <c r="A46" s="72" t="s">
        <v>353</v>
      </c>
      <c r="B46" s="72" t="s">
        <v>369</v>
      </c>
      <c r="C46" s="77" t="s">
        <v>370</v>
      </c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  <c r="IV46" s="76"/>
    </row>
    <row r="47" spans="1:256" ht="78.75">
      <c r="A47" s="72" t="s">
        <v>353</v>
      </c>
      <c r="B47" s="72" t="s">
        <v>371</v>
      </c>
      <c r="C47" s="77" t="s">
        <v>372</v>
      </c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  <c r="IV47" s="76"/>
    </row>
    <row r="48" spans="1:256" ht="31.5">
      <c r="A48" s="72" t="s">
        <v>353</v>
      </c>
      <c r="B48" s="72" t="s">
        <v>373</v>
      </c>
      <c r="C48" s="77" t="s">
        <v>374</v>
      </c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  <c r="IL48" s="76"/>
      <c r="IM48" s="76"/>
      <c r="IN48" s="76"/>
      <c r="IO48" s="76"/>
      <c r="IP48" s="76"/>
      <c r="IQ48" s="76"/>
      <c r="IR48" s="76"/>
      <c r="IS48" s="76"/>
      <c r="IT48" s="76"/>
      <c r="IU48" s="76"/>
      <c r="IV48" s="76"/>
    </row>
    <row r="49" spans="1:256" ht="31.5">
      <c r="A49" s="108">
        <v>188</v>
      </c>
      <c r="B49" s="109"/>
      <c r="C49" s="71" t="s">
        <v>375</v>
      </c>
    </row>
    <row r="50" spans="1:256" ht="63">
      <c r="A50" s="70">
        <v>188</v>
      </c>
      <c r="B50" s="80" t="s">
        <v>376</v>
      </c>
      <c r="C50" s="77" t="s">
        <v>377</v>
      </c>
    </row>
    <row r="51" spans="1:256" ht="31.5">
      <c r="A51" s="70">
        <v>188</v>
      </c>
      <c r="B51" s="80" t="s">
        <v>378</v>
      </c>
      <c r="C51" s="77" t="s">
        <v>379</v>
      </c>
    </row>
    <row r="52" spans="1:256" ht="78.75">
      <c r="A52" s="70">
        <v>188</v>
      </c>
      <c r="B52" s="80" t="s">
        <v>380</v>
      </c>
      <c r="C52" s="77" t="s">
        <v>381</v>
      </c>
    </row>
    <row r="53" spans="1:256" ht="47.25">
      <c r="A53" s="70">
        <v>188</v>
      </c>
      <c r="B53" s="80" t="s">
        <v>382</v>
      </c>
      <c r="C53" s="77" t="s">
        <v>383</v>
      </c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  <c r="IQ53" s="76"/>
      <c r="IR53" s="76"/>
      <c r="IS53" s="76"/>
      <c r="IT53" s="76"/>
      <c r="IU53" s="76"/>
      <c r="IV53" s="76"/>
    </row>
    <row r="54" spans="1:256">
      <c r="A54" s="108">
        <v>283</v>
      </c>
      <c r="B54" s="109"/>
      <c r="C54" s="71" t="s">
        <v>384</v>
      </c>
    </row>
    <row r="55" spans="1:256" ht="31.5">
      <c r="A55" s="70">
        <v>283</v>
      </c>
      <c r="B55" s="72" t="s">
        <v>385</v>
      </c>
      <c r="C55" s="77" t="s">
        <v>386</v>
      </c>
    </row>
    <row r="56" spans="1:256" ht="63">
      <c r="A56" s="70">
        <v>283</v>
      </c>
      <c r="B56" s="72" t="s">
        <v>387</v>
      </c>
      <c r="C56" s="77" t="s">
        <v>388</v>
      </c>
    </row>
    <row r="57" spans="1:256" ht="47.25">
      <c r="A57" s="70">
        <v>283</v>
      </c>
      <c r="B57" s="72" t="s">
        <v>389</v>
      </c>
      <c r="C57" s="77" t="s">
        <v>390</v>
      </c>
    </row>
    <row r="58" spans="1:256" ht="31.5">
      <c r="A58" s="70">
        <v>283</v>
      </c>
      <c r="B58" s="72" t="s">
        <v>391</v>
      </c>
      <c r="C58" s="77" t="s">
        <v>392</v>
      </c>
    </row>
    <row r="59" spans="1:256" ht="63">
      <c r="A59" s="70">
        <v>283</v>
      </c>
      <c r="B59" s="72" t="s">
        <v>393</v>
      </c>
      <c r="C59" s="81" t="s">
        <v>394</v>
      </c>
    </row>
    <row r="60" spans="1:256" ht="63">
      <c r="A60" s="70">
        <v>283</v>
      </c>
      <c r="B60" s="72" t="s">
        <v>395</v>
      </c>
      <c r="C60" s="81" t="s">
        <v>396</v>
      </c>
    </row>
    <row r="61" spans="1:256" ht="47.25">
      <c r="A61" s="70">
        <v>283</v>
      </c>
      <c r="B61" s="72" t="s">
        <v>397</v>
      </c>
      <c r="C61" s="82" t="s">
        <v>398</v>
      </c>
    </row>
    <row r="62" spans="1:256" ht="63">
      <c r="A62" s="83">
        <v>283</v>
      </c>
      <c r="B62" s="84" t="s">
        <v>399</v>
      </c>
      <c r="C62" s="85" t="s">
        <v>400</v>
      </c>
    </row>
    <row r="63" spans="1:256" ht="31.5">
      <c r="A63" s="83">
        <v>283</v>
      </c>
      <c r="B63" s="84" t="s">
        <v>401</v>
      </c>
      <c r="C63" s="86" t="s">
        <v>402</v>
      </c>
    </row>
    <row r="64" spans="1:256" ht="63">
      <c r="A64" s="70">
        <v>283</v>
      </c>
      <c r="B64" s="72" t="s">
        <v>403</v>
      </c>
      <c r="C64" s="81" t="s">
        <v>404</v>
      </c>
    </row>
    <row r="65" spans="1:3" ht="94.5">
      <c r="A65" s="70">
        <v>283</v>
      </c>
      <c r="B65" s="72" t="s">
        <v>405</v>
      </c>
      <c r="C65" s="81" t="s">
        <v>406</v>
      </c>
    </row>
    <row r="66" spans="1:3" ht="78.75">
      <c r="A66" s="70">
        <v>283</v>
      </c>
      <c r="B66" s="72" t="s">
        <v>407</v>
      </c>
      <c r="C66" s="81" t="s">
        <v>408</v>
      </c>
    </row>
    <row r="67" spans="1:3" ht="47.25">
      <c r="A67" s="70">
        <v>283</v>
      </c>
      <c r="B67" s="72" t="s">
        <v>409</v>
      </c>
      <c r="C67" s="77" t="s">
        <v>410</v>
      </c>
    </row>
    <row r="68" spans="1:3" ht="63">
      <c r="A68" s="87">
        <v>283</v>
      </c>
      <c r="B68" s="88" t="s">
        <v>411</v>
      </c>
      <c r="C68" s="89" t="s">
        <v>412</v>
      </c>
    </row>
    <row r="69" spans="1:3" ht="31.5">
      <c r="A69" s="70">
        <v>283</v>
      </c>
      <c r="B69" s="72" t="s">
        <v>413</v>
      </c>
      <c r="C69" s="77" t="s">
        <v>414</v>
      </c>
    </row>
    <row r="70" spans="1:3" ht="63">
      <c r="A70" s="70">
        <v>283</v>
      </c>
      <c r="B70" s="72" t="s">
        <v>415</v>
      </c>
      <c r="C70" s="77" t="s">
        <v>416</v>
      </c>
    </row>
    <row r="71" spans="1:3" ht="47.25">
      <c r="A71" s="70">
        <v>283</v>
      </c>
      <c r="B71" s="72" t="s">
        <v>417</v>
      </c>
      <c r="C71" s="82" t="s">
        <v>418</v>
      </c>
    </row>
    <row r="72" spans="1:3">
      <c r="A72" s="70">
        <v>283</v>
      </c>
      <c r="B72" s="72" t="s">
        <v>419</v>
      </c>
      <c r="C72" s="77" t="s">
        <v>420</v>
      </c>
    </row>
    <row r="73" spans="1:3" ht="78.75">
      <c r="A73" s="70">
        <v>283</v>
      </c>
      <c r="B73" s="72" t="s">
        <v>421</v>
      </c>
      <c r="C73" s="81" t="s">
        <v>422</v>
      </c>
    </row>
    <row r="74" spans="1:3" ht="78.75">
      <c r="A74" s="70">
        <v>283</v>
      </c>
      <c r="B74" s="72" t="s">
        <v>423</v>
      </c>
      <c r="C74" s="81" t="s">
        <v>424</v>
      </c>
    </row>
    <row r="75" spans="1:3" ht="31.5">
      <c r="A75" s="70">
        <v>283</v>
      </c>
      <c r="B75" s="72" t="s">
        <v>425</v>
      </c>
      <c r="C75" s="77" t="s">
        <v>426</v>
      </c>
    </row>
    <row r="76" spans="1:3" ht="47.25">
      <c r="A76" s="70">
        <v>283</v>
      </c>
      <c r="B76" s="72" t="s">
        <v>427</v>
      </c>
      <c r="C76" s="77" t="s">
        <v>428</v>
      </c>
    </row>
    <row r="77" spans="1:3" ht="47.25">
      <c r="A77" s="70">
        <v>283</v>
      </c>
      <c r="B77" s="72" t="s">
        <v>429</v>
      </c>
      <c r="C77" s="77" t="s">
        <v>430</v>
      </c>
    </row>
    <row r="78" spans="1:3" ht="63">
      <c r="A78" s="70">
        <v>283</v>
      </c>
      <c r="B78" s="72" t="s">
        <v>431</v>
      </c>
      <c r="C78" s="77" t="s">
        <v>432</v>
      </c>
    </row>
    <row r="79" spans="1:3" ht="47.25">
      <c r="A79" s="70">
        <v>283</v>
      </c>
      <c r="B79" s="72" t="s">
        <v>433</v>
      </c>
      <c r="C79" s="77" t="s">
        <v>434</v>
      </c>
    </row>
    <row r="80" spans="1:3" ht="34.5" customHeight="1">
      <c r="A80" s="70">
        <v>283</v>
      </c>
      <c r="B80" s="72" t="s">
        <v>435</v>
      </c>
      <c r="C80" s="77" t="s">
        <v>436</v>
      </c>
    </row>
    <row r="81" spans="1:4" ht="63">
      <c r="A81" s="70">
        <v>283</v>
      </c>
      <c r="B81" s="72" t="s">
        <v>437</v>
      </c>
      <c r="C81" s="73" t="s">
        <v>438</v>
      </c>
    </row>
    <row r="82" spans="1:4" ht="20.25" customHeight="1">
      <c r="A82" s="70">
        <v>283</v>
      </c>
      <c r="B82" s="72" t="s">
        <v>439</v>
      </c>
      <c r="C82" s="77" t="s">
        <v>440</v>
      </c>
    </row>
    <row r="83" spans="1:4" ht="47.25">
      <c r="A83" s="70">
        <v>283</v>
      </c>
      <c r="B83" s="72" t="s">
        <v>441</v>
      </c>
      <c r="C83" s="77" t="s">
        <v>169</v>
      </c>
    </row>
    <row r="84" spans="1:4" ht="31.5">
      <c r="A84" s="83">
        <v>283</v>
      </c>
      <c r="B84" s="90" t="s">
        <v>442</v>
      </c>
      <c r="C84" s="91" t="s">
        <v>443</v>
      </c>
    </row>
    <row r="85" spans="1:4" ht="47.25">
      <c r="A85" s="83">
        <v>283</v>
      </c>
      <c r="B85" s="90" t="s">
        <v>444</v>
      </c>
      <c r="C85" s="91" t="s">
        <v>445</v>
      </c>
    </row>
    <row r="86" spans="1:4" ht="63">
      <c r="A86" s="70">
        <v>283</v>
      </c>
      <c r="B86" s="72" t="s">
        <v>446</v>
      </c>
      <c r="C86" s="77" t="s">
        <v>447</v>
      </c>
      <c r="D86" s="92"/>
    </row>
    <row r="87" spans="1:4" ht="94.5">
      <c r="A87" s="70">
        <v>283</v>
      </c>
      <c r="B87" s="93" t="s">
        <v>448</v>
      </c>
      <c r="C87" s="91" t="s">
        <v>449</v>
      </c>
    </row>
    <row r="88" spans="1:4" ht="31.5">
      <c r="A88" s="70">
        <v>283</v>
      </c>
      <c r="B88" s="93" t="s">
        <v>450</v>
      </c>
      <c r="C88" s="91" t="s">
        <v>451</v>
      </c>
    </row>
    <row r="89" spans="1:4" ht="63">
      <c r="A89" s="70">
        <v>283</v>
      </c>
      <c r="B89" s="93" t="s">
        <v>452</v>
      </c>
      <c r="C89" s="91" t="s">
        <v>453</v>
      </c>
    </row>
    <row r="90" spans="1:4" ht="47.25">
      <c r="A90" s="70">
        <v>283</v>
      </c>
      <c r="B90" s="72" t="s">
        <v>454</v>
      </c>
      <c r="C90" s="77" t="s">
        <v>455</v>
      </c>
    </row>
    <row r="91" spans="1:4" ht="31.5">
      <c r="A91" s="70">
        <v>283</v>
      </c>
      <c r="B91" s="72" t="s">
        <v>456</v>
      </c>
      <c r="C91" s="77" t="s">
        <v>457</v>
      </c>
    </row>
    <row r="92" spans="1:4" ht="63">
      <c r="A92" s="70">
        <v>283</v>
      </c>
      <c r="B92" s="72" t="s">
        <v>458</v>
      </c>
      <c r="C92" s="82" t="s">
        <v>459</v>
      </c>
    </row>
    <row r="93" spans="1:4" ht="47.25">
      <c r="A93" s="70">
        <v>283</v>
      </c>
      <c r="B93" s="72" t="s">
        <v>460</v>
      </c>
      <c r="C93" s="82" t="s">
        <v>461</v>
      </c>
    </row>
    <row r="94" spans="1:4" ht="31.5">
      <c r="A94" s="70">
        <v>283</v>
      </c>
      <c r="B94" s="72" t="s">
        <v>462</v>
      </c>
      <c r="C94" s="82" t="s">
        <v>187</v>
      </c>
    </row>
    <row r="95" spans="1:4" ht="47.25">
      <c r="A95" s="70">
        <v>283</v>
      </c>
      <c r="B95" s="72" t="s">
        <v>463</v>
      </c>
      <c r="C95" s="77" t="s">
        <v>267</v>
      </c>
    </row>
    <row r="96" spans="1:4" ht="47.25">
      <c r="A96" s="70">
        <v>283</v>
      </c>
      <c r="B96" s="72" t="s">
        <v>464</v>
      </c>
      <c r="C96" s="77" t="s">
        <v>269</v>
      </c>
    </row>
    <row r="97" spans="1:256" ht="31.5">
      <c r="A97" s="70">
        <v>283</v>
      </c>
      <c r="B97" s="72" t="s">
        <v>465</v>
      </c>
      <c r="C97" s="77" t="s">
        <v>282</v>
      </c>
    </row>
    <row r="98" spans="1:256" ht="47.25">
      <c r="A98" s="70">
        <v>283</v>
      </c>
      <c r="B98" s="72" t="s">
        <v>466</v>
      </c>
      <c r="C98" s="77" t="s">
        <v>467</v>
      </c>
    </row>
    <row r="99" spans="1:256" ht="47.25">
      <c r="A99" s="70">
        <v>283</v>
      </c>
      <c r="B99" s="72" t="s">
        <v>468</v>
      </c>
      <c r="C99" s="77" t="s">
        <v>469</v>
      </c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  <c r="DZ99" s="76"/>
      <c r="EA99" s="76"/>
      <c r="EB99" s="76"/>
      <c r="EC99" s="76"/>
      <c r="ED99" s="76"/>
      <c r="EE99" s="76"/>
      <c r="EF99" s="76"/>
      <c r="EG99" s="76"/>
      <c r="EH99" s="76"/>
      <c r="EI99" s="76"/>
      <c r="EJ99" s="76"/>
      <c r="EK99" s="76"/>
      <c r="EL99" s="76"/>
      <c r="EM99" s="76"/>
      <c r="EN99" s="76"/>
      <c r="EO99" s="76"/>
      <c r="EP99" s="76"/>
      <c r="EQ99" s="76"/>
      <c r="ER99" s="76"/>
      <c r="ES99" s="76"/>
      <c r="ET99" s="76"/>
      <c r="EU99" s="76"/>
      <c r="EV99" s="76"/>
      <c r="EW99" s="76"/>
      <c r="EX99" s="76"/>
      <c r="EY99" s="76"/>
      <c r="EZ99" s="76"/>
      <c r="FA99" s="76"/>
      <c r="FB99" s="76"/>
      <c r="FC99" s="76"/>
      <c r="FD99" s="76"/>
      <c r="FE99" s="76"/>
      <c r="FF99" s="76"/>
      <c r="FG99" s="76"/>
      <c r="FH99" s="76"/>
      <c r="FI99" s="76"/>
      <c r="FJ99" s="76"/>
      <c r="FK99" s="76"/>
      <c r="FL99" s="76"/>
      <c r="FM99" s="76"/>
      <c r="FN99" s="76"/>
      <c r="FO99" s="76"/>
      <c r="FP99" s="76"/>
      <c r="FQ99" s="76"/>
      <c r="FR99" s="76"/>
      <c r="FS99" s="76"/>
      <c r="FT99" s="76"/>
      <c r="FU99" s="76"/>
      <c r="FV99" s="76"/>
      <c r="FW99" s="76"/>
      <c r="FX99" s="76"/>
      <c r="FY99" s="76"/>
      <c r="FZ99" s="76"/>
      <c r="GA99" s="76"/>
      <c r="GB99" s="76"/>
      <c r="GC99" s="76"/>
      <c r="GD99" s="76"/>
      <c r="GE99" s="76"/>
      <c r="GF99" s="76"/>
      <c r="GG99" s="76"/>
      <c r="GH99" s="76"/>
      <c r="GI99" s="76"/>
      <c r="GJ99" s="76"/>
      <c r="GK99" s="76"/>
      <c r="GL99" s="76"/>
      <c r="GM99" s="76"/>
      <c r="GN99" s="76"/>
      <c r="GO99" s="76"/>
      <c r="GP99" s="76"/>
      <c r="GQ99" s="76"/>
      <c r="GR99" s="76"/>
      <c r="GS99" s="76"/>
      <c r="GT99" s="76"/>
      <c r="GU99" s="76"/>
      <c r="GV99" s="76"/>
      <c r="GW99" s="76"/>
      <c r="GX99" s="76"/>
      <c r="GY99" s="76"/>
      <c r="GZ99" s="76"/>
      <c r="HA99" s="76"/>
      <c r="HB99" s="76"/>
      <c r="HC99" s="76"/>
      <c r="HD99" s="76"/>
      <c r="HE99" s="76"/>
      <c r="HF99" s="76"/>
      <c r="HG99" s="76"/>
      <c r="HH99" s="76"/>
      <c r="HI99" s="76"/>
      <c r="HJ99" s="76"/>
      <c r="HK99" s="76"/>
      <c r="HL99" s="76"/>
      <c r="HM99" s="76"/>
      <c r="HN99" s="76"/>
      <c r="HO99" s="76"/>
      <c r="HP99" s="76"/>
      <c r="HQ99" s="76"/>
      <c r="HR99" s="76"/>
      <c r="HS99" s="76"/>
      <c r="HT99" s="76"/>
      <c r="HU99" s="76"/>
      <c r="HV99" s="76"/>
      <c r="HW99" s="76"/>
      <c r="HX99" s="76"/>
      <c r="HY99" s="76"/>
      <c r="HZ99" s="76"/>
      <c r="IA99" s="76"/>
      <c r="IB99" s="76"/>
      <c r="IC99" s="76"/>
      <c r="ID99" s="76"/>
      <c r="IE99" s="76"/>
      <c r="IF99" s="76"/>
      <c r="IG99" s="76"/>
      <c r="IH99" s="76"/>
      <c r="II99" s="76"/>
      <c r="IJ99" s="76"/>
      <c r="IK99" s="76"/>
      <c r="IL99" s="76"/>
      <c r="IM99" s="76"/>
      <c r="IN99" s="76"/>
      <c r="IO99" s="76"/>
      <c r="IP99" s="76"/>
      <c r="IQ99" s="76"/>
      <c r="IR99" s="76"/>
      <c r="IS99" s="76"/>
      <c r="IT99" s="76"/>
      <c r="IU99" s="76"/>
      <c r="IV99" s="76"/>
    </row>
    <row r="100" spans="1:256" ht="23.25" customHeight="1">
      <c r="A100" s="108">
        <v>284</v>
      </c>
      <c r="B100" s="109"/>
      <c r="C100" s="71" t="s">
        <v>470</v>
      </c>
    </row>
    <row r="101" spans="1:256" ht="24.75" customHeight="1">
      <c r="A101" s="70">
        <v>284</v>
      </c>
      <c r="B101" s="72" t="s">
        <v>471</v>
      </c>
      <c r="C101" s="77" t="s">
        <v>472</v>
      </c>
    </row>
    <row r="102" spans="1:256" ht="38.25" customHeight="1">
      <c r="A102" s="70">
        <v>284</v>
      </c>
      <c r="B102" s="72" t="s">
        <v>473</v>
      </c>
      <c r="C102" s="77" t="s">
        <v>474</v>
      </c>
    </row>
    <row r="103" spans="1:256" ht="39.75" customHeight="1">
      <c r="A103" s="70">
        <v>284</v>
      </c>
      <c r="B103" s="72" t="s">
        <v>475</v>
      </c>
      <c r="C103" s="77" t="s">
        <v>476</v>
      </c>
    </row>
    <row r="104" spans="1:256" ht="36" customHeight="1">
      <c r="A104" s="70">
        <v>284</v>
      </c>
      <c r="B104" s="72" t="s">
        <v>477</v>
      </c>
      <c r="C104" s="77" t="s">
        <v>478</v>
      </c>
    </row>
    <row r="105" spans="1:256" ht="39.75" customHeight="1">
      <c r="A105" s="70">
        <v>284</v>
      </c>
      <c r="B105" s="72" t="s">
        <v>479</v>
      </c>
      <c r="C105" s="77" t="s">
        <v>165</v>
      </c>
    </row>
    <row r="106" spans="1:256" ht="78.75">
      <c r="A106" s="70">
        <v>284</v>
      </c>
      <c r="B106" s="72" t="s">
        <v>480</v>
      </c>
      <c r="C106" s="77" t="s">
        <v>481</v>
      </c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  <c r="DP106" s="76"/>
      <c r="DQ106" s="76"/>
      <c r="DR106" s="76"/>
      <c r="DS106" s="76"/>
      <c r="DT106" s="76"/>
      <c r="DU106" s="76"/>
      <c r="DV106" s="76"/>
      <c r="DW106" s="76"/>
      <c r="DX106" s="76"/>
      <c r="DY106" s="76"/>
      <c r="DZ106" s="76"/>
      <c r="EA106" s="76"/>
      <c r="EB106" s="76"/>
      <c r="EC106" s="76"/>
      <c r="ED106" s="76"/>
      <c r="EE106" s="76"/>
      <c r="EF106" s="76"/>
      <c r="EG106" s="76"/>
      <c r="EH106" s="76"/>
      <c r="EI106" s="76"/>
      <c r="EJ106" s="76"/>
      <c r="EK106" s="76"/>
      <c r="EL106" s="76"/>
      <c r="EM106" s="76"/>
      <c r="EN106" s="76"/>
      <c r="EO106" s="76"/>
      <c r="EP106" s="76"/>
      <c r="EQ106" s="76"/>
      <c r="ER106" s="76"/>
      <c r="ES106" s="76"/>
      <c r="ET106" s="76"/>
      <c r="EU106" s="76"/>
      <c r="EV106" s="76"/>
      <c r="EW106" s="76"/>
      <c r="EX106" s="76"/>
      <c r="EY106" s="76"/>
      <c r="EZ106" s="76"/>
      <c r="FA106" s="76"/>
      <c r="FB106" s="76"/>
      <c r="FC106" s="76"/>
      <c r="FD106" s="76"/>
      <c r="FE106" s="76"/>
      <c r="FF106" s="76"/>
      <c r="FG106" s="76"/>
      <c r="FH106" s="76"/>
      <c r="FI106" s="76"/>
      <c r="FJ106" s="76"/>
      <c r="FK106" s="76"/>
      <c r="FL106" s="76"/>
      <c r="FM106" s="76"/>
      <c r="FN106" s="76"/>
      <c r="FO106" s="76"/>
      <c r="FP106" s="76"/>
      <c r="FQ106" s="76"/>
      <c r="FR106" s="76"/>
      <c r="FS106" s="76"/>
      <c r="FT106" s="76"/>
      <c r="FU106" s="76"/>
      <c r="FV106" s="76"/>
      <c r="FW106" s="76"/>
      <c r="FX106" s="76"/>
      <c r="FY106" s="76"/>
      <c r="FZ106" s="76"/>
      <c r="GA106" s="76"/>
      <c r="GB106" s="76"/>
      <c r="GC106" s="76"/>
      <c r="GD106" s="76"/>
      <c r="GE106" s="76"/>
      <c r="GF106" s="76"/>
      <c r="GG106" s="76"/>
      <c r="GH106" s="76"/>
      <c r="GI106" s="76"/>
      <c r="GJ106" s="76"/>
      <c r="GK106" s="76"/>
      <c r="GL106" s="76"/>
      <c r="GM106" s="76"/>
      <c r="GN106" s="76"/>
      <c r="GO106" s="76"/>
      <c r="GP106" s="76"/>
      <c r="GQ106" s="76"/>
      <c r="GR106" s="76"/>
      <c r="GS106" s="76"/>
      <c r="GT106" s="76"/>
      <c r="GU106" s="76"/>
      <c r="GV106" s="76"/>
      <c r="GW106" s="76"/>
      <c r="GX106" s="76"/>
      <c r="GY106" s="76"/>
      <c r="GZ106" s="76"/>
      <c r="HA106" s="76"/>
      <c r="HB106" s="76"/>
      <c r="HC106" s="76"/>
      <c r="HD106" s="76"/>
      <c r="HE106" s="76"/>
      <c r="HF106" s="76"/>
      <c r="HG106" s="76"/>
      <c r="HH106" s="76"/>
      <c r="HI106" s="76"/>
      <c r="HJ106" s="76"/>
      <c r="HK106" s="76"/>
      <c r="HL106" s="76"/>
      <c r="HM106" s="76"/>
      <c r="HN106" s="76"/>
      <c r="HO106" s="76"/>
      <c r="HP106" s="76"/>
      <c r="HQ106" s="76"/>
      <c r="HR106" s="76"/>
      <c r="HS106" s="76"/>
      <c r="HT106" s="76"/>
      <c r="HU106" s="76"/>
      <c r="HV106" s="76"/>
      <c r="HW106" s="76"/>
      <c r="HX106" s="76"/>
      <c r="HY106" s="76"/>
      <c r="HZ106" s="76"/>
      <c r="IA106" s="76"/>
      <c r="IB106" s="76"/>
      <c r="IC106" s="76"/>
      <c r="ID106" s="76"/>
      <c r="IE106" s="76"/>
      <c r="IF106" s="76"/>
      <c r="IG106" s="76"/>
      <c r="IH106" s="76"/>
      <c r="II106" s="76"/>
      <c r="IJ106" s="76"/>
      <c r="IK106" s="76"/>
      <c r="IL106" s="76"/>
      <c r="IM106" s="76"/>
      <c r="IN106" s="76"/>
      <c r="IO106" s="76"/>
      <c r="IP106" s="76"/>
      <c r="IQ106" s="76"/>
      <c r="IR106" s="76"/>
      <c r="IS106" s="76"/>
      <c r="IT106" s="76"/>
      <c r="IU106" s="76"/>
      <c r="IV106" s="76"/>
    </row>
    <row r="107" spans="1:256" ht="31.5">
      <c r="A107" s="115" t="s">
        <v>482</v>
      </c>
      <c r="B107" s="116"/>
      <c r="C107" s="71" t="s">
        <v>483</v>
      </c>
    </row>
    <row r="108" spans="1:256" ht="47.25">
      <c r="A108" s="70">
        <v>285</v>
      </c>
      <c r="B108" s="72" t="s">
        <v>484</v>
      </c>
      <c r="C108" s="77" t="s">
        <v>229</v>
      </c>
    </row>
    <row r="109" spans="1:256" ht="31.5">
      <c r="A109" s="70">
        <v>285</v>
      </c>
      <c r="B109" s="72" t="s">
        <v>485</v>
      </c>
      <c r="C109" s="77" t="s">
        <v>231</v>
      </c>
    </row>
    <row r="110" spans="1:256" ht="31.5">
      <c r="A110" s="70">
        <v>285</v>
      </c>
      <c r="B110" s="72" t="s">
        <v>486</v>
      </c>
      <c r="C110" s="77" t="s">
        <v>263</v>
      </c>
    </row>
    <row r="111" spans="1:256" ht="47.25">
      <c r="A111" s="70">
        <v>285</v>
      </c>
      <c r="B111" s="80" t="s">
        <v>487</v>
      </c>
      <c r="C111" s="77" t="s">
        <v>488</v>
      </c>
    </row>
    <row r="112" spans="1:256" ht="47.25">
      <c r="A112" s="70">
        <v>285</v>
      </c>
      <c r="B112" s="80" t="s">
        <v>489</v>
      </c>
      <c r="C112" s="77" t="s">
        <v>490</v>
      </c>
    </row>
    <row r="113" spans="1:256" ht="47.25">
      <c r="A113" s="70">
        <v>285</v>
      </c>
      <c r="B113" s="72" t="s">
        <v>491</v>
      </c>
      <c r="C113" s="77" t="s">
        <v>273</v>
      </c>
    </row>
    <row r="114" spans="1:256" ht="31.5">
      <c r="A114" s="70">
        <v>285</v>
      </c>
      <c r="B114" s="72" t="s">
        <v>492</v>
      </c>
      <c r="C114" s="77" t="s">
        <v>275</v>
      </c>
    </row>
    <row r="115" spans="1:256" ht="47.25">
      <c r="A115" s="70">
        <v>285</v>
      </c>
      <c r="B115" s="72" t="s">
        <v>493</v>
      </c>
      <c r="C115" s="77" t="s">
        <v>277</v>
      </c>
    </row>
    <row r="116" spans="1:256" ht="78.75">
      <c r="A116" s="70">
        <v>285</v>
      </c>
      <c r="B116" s="72" t="s">
        <v>494</v>
      </c>
      <c r="C116" s="81" t="s">
        <v>279</v>
      </c>
    </row>
    <row r="117" spans="1:256" ht="47.25">
      <c r="A117" s="70">
        <v>285</v>
      </c>
      <c r="B117" s="80" t="s">
        <v>495</v>
      </c>
      <c r="C117" s="77" t="s">
        <v>240</v>
      </c>
    </row>
    <row r="118" spans="1:256" ht="47.25">
      <c r="A118" s="70">
        <v>285</v>
      </c>
      <c r="B118" s="80" t="s">
        <v>496</v>
      </c>
      <c r="C118" s="77" t="s">
        <v>497</v>
      </c>
    </row>
    <row r="119" spans="1:256" ht="63">
      <c r="A119" s="70">
        <v>285</v>
      </c>
      <c r="B119" s="80" t="s">
        <v>498</v>
      </c>
      <c r="C119" s="77" t="s">
        <v>499</v>
      </c>
    </row>
    <row r="120" spans="1:256" ht="31.5">
      <c r="A120" s="70">
        <v>285</v>
      </c>
      <c r="B120" s="80" t="s">
        <v>500</v>
      </c>
      <c r="C120" s="77" t="s">
        <v>501</v>
      </c>
    </row>
    <row r="121" spans="1:256" ht="47.25">
      <c r="A121" s="70">
        <v>285</v>
      </c>
      <c r="B121" s="80" t="s">
        <v>502</v>
      </c>
      <c r="C121" s="77" t="s">
        <v>503</v>
      </c>
    </row>
    <row r="122" spans="1:256" ht="94.5">
      <c r="A122" s="70">
        <v>285</v>
      </c>
      <c r="B122" s="80" t="s">
        <v>504</v>
      </c>
      <c r="C122" s="77" t="s">
        <v>505</v>
      </c>
    </row>
    <row r="123" spans="1:256" ht="94.5">
      <c r="A123" s="70">
        <v>285</v>
      </c>
      <c r="B123" s="80" t="s">
        <v>506</v>
      </c>
      <c r="C123" s="77" t="s">
        <v>507</v>
      </c>
    </row>
    <row r="124" spans="1:256" ht="110.25">
      <c r="A124" s="70">
        <v>285</v>
      </c>
      <c r="B124" s="80" t="s">
        <v>508</v>
      </c>
      <c r="C124" s="77" t="s">
        <v>509</v>
      </c>
    </row>
    <row r="125" spans="1:256" ht="47.25">
      <c r="A125" s="70">
        <v>285</v>
      </c>
      <c r="B125" s="80" t="s">
        <v>510</v>
      </c>
      <c r="C125" s="77" t="s">
        <v>511</v>
      </c>
    </row>
    <row r="126" spans="1:256" ht="31.5">
      <c r="A126" s="108">
        <v>287</v>
      </c>
      <c r="B126" s="109"/>
      <c r="C126" s="71" t="s">
        <v>512</v>
      </c>
      <c r="D126" s="94"/>
    </row>
    <row r="127" spans="1:256" ht="47.25">
      <c r="A127" s="70">
        <v>287</v>
      </c>
      <c r="B127" s="72" t="s">
        <v>513</v>
      </c>
      <c r="C127" s="77" t="s">
        <v>171</v>
      </c>
      <c r="D127" s="94"/>
    </row>
    <row r="128" spans="1:256" ht="31.5">
      <c r="A128" s="70">
        <v>287</v>
      </c>
      <c r="B128" s="80" t="s">
        <v>514</v>
      </c>
      <c r="C128" s="95" t="s">
        <v>178</v>
      </c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76"/>
      <c r="CZ128" s="76"/>
      <c r="DA128" s="76"/>
      <c r="DB128" s="76"/>
      <c r="DC128" s="76"/>
      <c r="DD128" s="76"/>
      <c r="DE128" s="76"/>
      <c r="DF128" s="76"/>
      <c r="DG128" s="76"/>
      <c r="DH128" s="76"/>
      <c r="DI128" s="76"/>
      <c r="DJ128" s="76"/>
      <c r="DK128" s="76"/>
      <c r="DL128" s="76"/>
      <c r="DM128" s="76"/>
      <c r="DN128" s="76"/>
      <c r="DO128" s="76"/>
      <c r="DP128" s="76"/>
      <c r="DQ128" s="76"/>
      <c r="DR128" s="76"/>
      <c r="DS128" s="76"/>
      <c r="DT128" s="76"/>
      <c r="DU128" s="76"/>
      <c r="DV128" s="76"/>
      <c r="DW128" s="76"/>
      <c r="DX128" s="76"/>
      <c r="DY128" s="76"/>
      <c r="DZ128" s="76"/>
      <c r="EA128" s="76"/>
      <c r="EB128" s="76"/>
      <c r="EC128" s="76"/>
      <c r="ED128" s="76"/>
      <c r="EE128" s="76"/>
      <c r="EF128" s="76"/>
      <c r="EG128" s="76"/>
      <c r="EH128" s="76"/>
      <c r="EI128" s="76"/>
      <c r="EJ128" s="76"/>
      <c r="EK128" s="76"/>
      <c r="EL128" s="76"/>
      <c r="EM128" s="76"/>
      <c r="EN128" s="76"/>
      <c r="EO128" s="76"/>
      <c r="EP128" s="76"/>
      <c r="EQ128" s="76"/>
      <c r="ER128" s="76"/>
      <c r="ES128" s="76"/>
      <c r="ET128" s="76"/>
      <c r="EU128" s="76"/>
      <c r="EV128" s="76"/>
      <c r="EW128" s="76"/>
      <c r="EX128" s="76"/>
      <c r="EY128" s="76"/>
      <c r="EZ128" s="76"/>
      <c r="FA128" s="76"/>
      <c r="FB128" s="76"/>
      <c r="FC128" s="76"/>
      <c r="FD128" s="76"/>
      <c r="FE128" s="76"/>
      <c r="FF128" s="76"/>
      <c r="FG128" s="76"/>
      <c r="FH128" s="76"/>
      <c r="FI128" s="76"/>
      <c r="FJ128" s="76"/>
      <c r="FK128" s="76"/>
      <c r="FL128" s="76"/>
      <c r="FM128" s="76"/>
      <c r="FN128" s="76"/>
      <c r="FO128" s="76"/>
      <c r="FP128" s="76"/>
      <c r="FQ128" s="76"/>
      <c r="FR128" s="76"/>
      <c r="FS128" s="76"/>
      <c r="FT128" s="76"/>
      <c r="FU128" s="76"/>
      <c r="FV128" s="76"/>
      <c r="FW128" s="76"/>
      <c r="FX128" s="76"/>
      <c r="FY128" s="76"/>
      <c r="FZ128" s="76"/>
      <c r="GA128" s="76"/>
      <c r="GB128" s="76"/>
      <c r="GC128" s="76"/>
      <c r="GD128" s="76"/>
      <c r="GE128" s="76"/>
      <c r="GF128" s="76"/>
      <c r="GG128" s="76"/>
      <c r="GH128" s="76"/>
      <c r="GI128" s="76"/>
      <c r="GJ128" s="76"/>
      <c r="GK128" s="76"/>
      <c r="GL128" s="76"/>
      <c r="GM128" s="76"/>
      <c r="GN128" s="76"/>
      <c r="GO128" s="76"/>
      <c r="GP128" s="76"/>
      <c r="GQ128" s="76"/>
      <c r="GR128" s="76"/>
      <c r="GS128" s="76"/>
      <c r="GT128" s="76"/>
      <c r="GU128" s="76"/>
      <c r="GV128" s="76"/>
      <c r="GW128" s="76"/>
      <c r="GX128" s="76"/>
      <c r="GY128" s="76"/>
      <c r="GZ128" s="76"/>
      <c r="HA128" s="76"/>
      <c r="HB128" s="76"/>
      <c r="HC128" s="76"/>
      <c r="HD128" s="76"/>
      <c r="HE128" s="76"/>
      <c r="HF128" s="76"/>
      <c r="HG128" s="76"/>
      <c r="HH128" s="76"/>
      <c r="HI128" s="76"/>
      <c r="HJ128" s="76"/>
      <c r="HK128" s="76"/>
      <c r="HL128" s="76"/>
      <c r="HM128" s="76"/>
      <c r="HN128" s="76"/>
      <c r="HO128" s="76"/>
      <c r="HP128" s="76"/>
      <c r="HQ128" s="76"/>
      <c r="HR128" s="76"/>
      <c r="HS128" s="76"/>
      <c r="HT128" s="76"/>
      <c r="HU128" s="76"/>
      <c r="HV128" s="76"/>
      <c r="HW128" s="76"/>
      <c r="HX128" s="76"/>
      <c r="HY128" s="76"/>
      <c r="HZ128" s="76"/>
      <c r="IA128" s="76"/>
      <c r="IB128" s="76"/>
      <c r="IC128" s="76"/>
      <c r="ID128" s="76"/>
      <c r="IE128" s="76"/>
      <c r="IF128" s="76"/>
      <c r="IG128" s="76"/>
      <c r="IH128" s="76"/>
      <c r="II128" s="76"/>
      <c r="IJ128" s="76"/>
      <c r="IK128" s="76"/>
      <c r="IL128" s="76"/>
      <c r="IM128" s="76"/>
      <c r="IN128" s="76"/>
      <c r="IO128" s="76"/>
      <c r="IP128" s="76"/>
      <c r="IQ128" s="76"/>
      <c r="IR128" s="76"/>
      <c r="IS128" s="76"/>
      <c r="IT128" s="76"/>
      <c r="IU128" s="76"/>
      <c r="IV128" s="76"/>
    </row>
    <row r="129" spans="1:256">
      <c r="A129" s="108">
        <v>288</v>
      </c>
      <c r="B129" s="109"/>
      <c r="C129" s="71" t="s">
        <v>515</v>
      </c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96"/>
      <c r="AU129" s="96"/>
      <c r="AV129" s="96"/>
      <c r="AW129" s="96"/>
      <c r="AX129" s="96"/>
      <c r="AY129" s="96"/>
      <c r="AZ129" s="96"/>
      <c r="BA129" s="96"/>
      <c r="BB129" s="96"/>
      <c r="BC129" s="96"/>
      <c r="BD129" s="96"/>
      <c r="BE129" s="96"/>
      <c r="BF129" s="96"/>
      <c r="BG129" s="96"/>
      <c r="BH129" s="96"/>
      <c r="BI129" s="96"/>
      <c r="BJ129" s="96"/>
      <c r="BK129" s="96"/>
      <c r="BL129" s="96"/>
      <c r="BM129" s="96"/>
      <c r="BN129" s="96"/>
      <c r="BO129" s="96"/>
      <c r="BP129" s="96"/>
      <c r="BQ129" s="96"/>
      <c r="BR129" s="96"/>
      <c r="BS129" s="96"/>
      <c r="BT129" s="96"/>
      <c r="BU129" s="96"/>
      <c r="BV129" s="96"/>
      <c r="BW129" s="96"/>
      <c r="BX129" s="96"/>
      <c r="BY129" s="96"/>
      <c r="BZ129" s="96"/>
      <c r="CA129" s="96"/>
      <c r="CB129" s="96"/>
      <c r="CC129" s="96"/>
      <c r="CD129" s="96"/>
      <c r="CE129" s="96"/>
      <c r="CF129" s="96"/>
      <c r="CG129" s="96"/>
      <c r="CH129" s="96"/>
      <c r="CI129" s="96"/>
      <c r="CJ129" s="96"/>
      <c r="CK129" s="96"/>
      <c r="CL129" s="96"/>
      <c r="CM129" s="96"/>
      <c r="CN129" s="96"/>
      <c r="CO129" s="96"/>
      <c r="CP129" s="96"/>
      <c r="CQ129" s="96"/>
      <c r="CR129" s="96"/>
      <c r="CS129" s="96"/>
      <c r="CT129" s="96"/>
      <c r="CU129" s="96"/>
      <c r="CV129" s="96"/>
      <c r="CW129" s="96"/>
      <c r="CX129" s="96"/>
      <c r="CY129" s="96"/>
      <c r="CZ129" s="96"/>
      <c r="DA129" s="96"/>
      <c r="DB129" s="96"/>
      <c r="DC129" s="96"/>
      <c r="DD129" s="96"/>
      <c r="DE129" s="96"/>
      <c r="DF129" s="96"/>
      <c r="DG129" s="96"/>
      <c r="DH129" s="96"/>
      <c r="DI129" s="96"/>
      <c r="DJ129" s="96"/>
      <c r="DK129" s="96"/>
      <c r="DL129" s="96"/>
      <c r="DM129" s="96"/>
      <c r="DN129" s="96"/>
      <c r="DO129" s="96"/>
      <c r="DP129" s="96"/>
      <c r="DQ129" s="96"/>
      <c r="DR129" s="96"/>
      <c r="DS129" s="96"/>
      <c r="DT129" s="96"/>
      <c r="DU129" s="96"/>
      <c r="DV129" s="96"/>
      <c r="DW129" s="96"/>
      <c r="DX129" s="96"/>
      <c r="DY129" s="96"/>
      <c r="DZ129" s="96"/>
      <c r="EA129" s="96"/>
      <c r="EB129" s="96"/>
      <c r="EC129" s="96"/>
      <c r="ED129" s="96"/>
      <c r="EE129" s="96"/>
      <c r="EF129" s="96"/>
      <c r="EG129" s="96"/>
      <c r="EH129" s="96"/>
      <c r="EI129" s="96"/>
      <c r="EJ129" s="96"/>
      <c r="EK129" s="96"/>
      <c r="EL129" s="96"/>
      <c r="EM129" s="96"/>
      <c r="EN129" s="96"/>
      <c r="EO129" s="96"/>
      <c r="EP129" s="96"/>
      <c r="EQ129" s="96"/>
      <c r="ER129" s="96"/>
      <c r="ES129" s="96"/>
      <c r="ET129" s="96"/>
      <c r="EU129" s="96"/>
      <c r="EV129" s="96"/>
      <c r="EW129" s="96"/>
      <c r="EX129" s="96"/>
      <c r="EY129" s="96"/>
      <c r="EZ129" s="96"/>
      <c r="FA129" s="96"/>
      <c r="FB129" s="96"/>
      <c r="FC129" s="96"/>
      <c r="FD129" s="96"/>
      <c r="FE129" s="96"/>
      <c r="FF129" s="96"/>
      <c r="FG129" s="96"/>
      <c r="FH129" s="96"/>
      <c r="FI129" s="96"/>
      <c r="FJ129" s="96"/>
      <c r="FK129" s="96"/>
      <c r="FL129" s="96"/>
      <c r="FM129" s="96"/>
      <c r="FN129" s="96"/>
      <c r="FO129" s="96"/>
      <c r="FP129" s="96"/>
      <c r="FQ129" s="96"/>
      <c r="FR129" s="96"/>
      <c r="FS129" s="96"/>
      <c r="FT129" s="96"/>
      <c r="FU129" s="96"/>
      <c r="FV129" s="96"/>
      <c r="FW129" s="96"/>
      <c r="FX129" s="96"/>
      <c r="FY129" s="96"/>
      <c r="FZ129" s="96"/>
      <c r="GA129" s="96"/>
      <c r="GB129" s="96"/>
      <c r="GC129" s="96"/>
      <c r="GD129" s="96"/>
      <c r="GE129" s="96"/>
      <c r="GF129" s="96"/>
      <c r="GG129" s="96"/>
      <c r="GH129" s="96"/>
      <c r="GI129" s="96"/>
      <c r="GJ129" s="96"/>
      <c r="GK129" s="96"/>
      <c r="GL129" s="96"/>
      <c r="GM129" s="96"/>
      <c r="GN129" s="96"/>
      <c r="GO129" s="96"/>
      <c r="GP129" s="96"/>
      <c r="GQ129" s="96"/>
      <c r="GR129" s="96"/>
      <c r="GS129" s="96"/>
      <c r="GT129" s="96"/>
      <c r="GU129" s="96"/>
      <c r="GV129" s="96"/>
      <c r="GW129" s="96"/>
      <c r="GX129" s="96"/>
      <c r="GY129" s="96"/>
      <c r="GZ129" s="96"/>
      <c r="HA129" s="96"/>
      <c r="HB129" s="96"/>
      <c r="HC129" s="96"/>
      <c r="HD129" s="96"/>
      <c r="HE129" s="96"/>
      <c r="HF129" s="96"/>
      <c r="HG129" s="96"/>
      <c r="HH129" s="96"/>
      <c r="HI129" s="96"/>
      <c r="HJ129" s="96"/>
      <c r="HK129" s="96"/>
      <c r="HL129" s="96"/>
      <c r="HM129" s="96"/>
      <c r="HN129" s="96"/>
      <c r="HO129" s="96"/>
      <c r="HP129" s="96"/>
      <c r="HQ129" s="96"/>
      <c r="HR129" s="96"/>
      <c r="HS129" s="96"/>
      <c r="HT129" s="96"/>
      <c r="HU129" s="96"/>
      <c r="HV129" s="96"/>
      <c r="HW129" s="96"/>
      <c r="HX129" s="96"/>
      <c r="HY129" s="96"/>
      <c r="HZ129" s="96"/>
      <c r="IA129" s="96"/>
      <c r="IB129" s="96"/>
      <c r="IC129" s="96"/>
      <c r="ID129" s="96"/>
      <c r="IE129" s="96"/>
      <c r="IF129" s="96"/>
      <c r="IG129" s="96"/>
      <c r="IH129" s="96"/>
      <c r="II129" s="96"/>
      <c r="IJ129" s="96"/>
      <c r="IK129" s="96"/>
      <c r="IL129" s="96"/>
      <c r="IM129" s="96"/>
      <c r="IN129" s="96"/>
      <c r="IO129" s="96"/>
      <c r="IP129" s="96"/>
      <c r="IQ129" s="96"/>
      <c r="IR129" s="96"/>
      <c r="IS129" s="96"/>
      <c r="IT129" s="96"/>
      <c r="IU129" s="96"/>
      <c r="IV129" s="96"/>
    </row>
    <row r="130" spans="1:256" ht="47.25">
      <c r="A130" s="97">
        <v>288</v>
      </c>
      <c r="B130" s="98" t="s">
        <v>399</v>
      </c>
      <c r="C130" s="99" t="s">
        <v>516</v>
      </c>
    </row>
    <row r="131" spans="1:256" ht="45" customHeight="1">
      <c r="A131" s="70">
        <v>288</v>
      </c>
      <c r="B131" s="72" t="s">
        <v>517</v>
      </c>
      <c r="C131" s="82" t="s">
        <v>518</v>
      </c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  <c r="CB131" s="76"/>
      <c r="CC131" s="76"/>
      <c r="CD131" s="76"/>
      <c r="CE131" s="76"/>
      <c r="CF131" s="76"/>
      <c r="CG131" s="76"/>
      <c r="CH131" s="76"/>
      <c r="CI131" s="76"/>
      <c r="CJ131" s="76"/>
      <c r="CK131" s="76"/>
      <c r="CL131" s="76"/>
      <c r="CM131" s="76"/>
      <c r="CN131" s="76"/>
      <c r="CO131" s="76"/>
      <c r="CP131" s="76"/>
      <c r="CQ131" s="76"/>
      <c r="CR131" s="76"/>
      <c r="CS131" s="76"/>
      <c r="CT131" s="76"/>
      <c r="CU131" s="76"/>
      <c r="CV131" s="76"/>
      <c r="CW131" s="76"/>
      <c r="CX131" s="76"/>
      <c r="CY131" s="76"/>
      <c r="CZ131" s="76"/>
      <c r="DA131" s="76"/>
      <c r="DB131" s="76"/>
      <c r="DC131" s="76"/>
      <c r="DD131" s="76"/>
      <c r="DE131" s="76"/>
      <c r="DF131" s="76"/>
      <c r="DG131" s="76"/>
      <c r="DH131" s="76"/>
      <c r="DI131" s="76"/>
      <c r="DJ131" s="76"/>
      <c r="DK131" s="76"/>
      <c r="DL131" s="76"/>
      <c r="DM131" s="76"/>
      <c r="DN131" s="76"/>
      <c r="DO131" s="76"/>
      <c r="DP131" s="76"/>
      <c r="DQ131" s="76"/>
      <c r="DR131" s="76"/>
      <c r="DS131" s="76"/>
      <c r="DT131" s="76"/>
      <c r="DU131" s="76"/>
      <c r="DV131" s="76"/>
      <c r="DW131" s="76"/>
      <c r="DX131" s="76"/>
      <c r="DY131" s="76"/>
      <c r="DZ131" s="76"/>
      <c r="EA131" s="76"/>
      <c r="EB131" s="76"/>
      <c r="EC131" s="76"/>
      <c r="ED131" s="76"/>
      <c r="EE131" s="76"/>
      <c r="EF131" s="76"/>
      <c r="EG131" s="76"/>
      <c r="EH131" s="76"/>
      <c r="EI131" s="76"/>
      <c r="EJ131" s="76"/>
      <c r="EK131" s="76"/>
      <c r="EL131" s="76"/>
      <c r="EM131" s="76"/>
      <c r="EN131" s="76"/>
      <c r="EO131" s="76"/>
      <c r="EP131" s="76"/>
      <c r="EQ131" s="76"/>
      <c r="ER131" s="76"/>
      <c r="ES131" s="76"/>
      <c r="ET131" s="76"/>
      <c r="EU131" s="76"/>
      <c r="EV131" s="76"/>
      <c r="EW131" s="76"/>
      <c r="EX131" s="76"/>
      <c r="EY131" s="76"/>
      <c r="EZ131" s="76"/>
      <c r="FA131" s="76"/>
      <c r="FB131" s="76"/>
      <c r="FC131" s="76"/>
      <c r="FD131" s="76"/>
      <c r="FE131" s="76"/>
      <c r="FF131" s="76"/>
      <c r="FG131" s="76"/>
      <c r="FH131" s="76"/>
      <c r="FI131" s="76"/>
      <c r="FJ131" s="76"/>
      <c r="FK131" s="76"/>
      <c r="FL131" s="76"/>
      <c r="FM131" s="76"/>
      <c r="FN131" s="76"/>
      <c r="FO131" s="76"/>
      <c r="FP131" s="76"/>
      <c r="FQ131" s="76"/>
      <c r="FR131" s="76"/>
      <c r="FS131" s="76"/>
      <c r="FT131" s="76"/>
      <c r="FU131" s="76"/>
      <c r="FV131" s="76"/>
      <c r="FW131" s="76"/>
      <c r="FX131" s="76"/>
      <c r="FY131" s="76"/>
      <c r="FZ131" s="76"/>
      <c r="GA131" s="76"/>
      <c r="GB131" s="76"/>
      <c r="GC131" s="76"/>
      <c r="GD131" s="76"/>
      <c r="GE131" s="76"/>
      <c r="GF131" s="76"/>
      <c r="GG131" s="76"/>
      <c r="GH131" s="76"/>
      <c r="GI131" s="76"/>
      <c r="GJ131" s="76"/>
      <c r="GK131" s="76"/>
      <c r="GL131" s="76"/>
      <c r="GM131" s="76"/>
      <c r="GN131" s="76"/>
      <c r="GO131" s="76"/>
      <c r="GP131" s="76"/>
      <c r="GQ131" s="76"/>
      <c r="GR131" s="76"/>
      <c r="GS131" s="76"/>
      <c r="GT131" s="76"/>
      <c r="GU131" s="76"/>
      <c r="GV131" s="76"/>
      <c r="GW131" s="76"/>
      <c r="GX131" s="76"/>
      <c r="GY131" s="76"/>
      <c r="GZ131" s="76"/>
      <c r="HA131" s="76"/>
      <c r="HB131" s="76"/>
      <c r="HC131" s="76"/>
      <c r="HD131" s="76"/>
      <c r="HE131" s="76"/>
      <c r="HF131" s="76"/>
      <c r="HG131" s="76"/>
      <c r="HH131" s="76"/>
      <c r="HI131" s="76"/>
      <c r="HJ131" s="76"/>
      <c r="HK131" s="76"/>
      <c r="HL131" s="76"/>
      <c r="HM131" s="76"/>
      <c r="HN131" s="76"/>
      <c r="HO131" s="76"/>
      <c r="HP131" s="76"/>
      <c r="HQ131" s="76"/>
      <c r="HR131" s="76"/>
      <c r="HS131" s="76"/>
      <c r="HT131" s="76"/>
      <c r="HU131" s="76"/>
      <c r="HV131" s="76"/>
      <c r="HW131" s="76"/>
      <c r="HX131" s="76"/>
      <c r="HY131" s="76"/>
      <c r="HZ131" s="76"/>
      <c r="IA131" s="76"/>
      <c r="IB131" s="76"/>
      <c r="IC131" s="76"/>
      <c r="ID131" s="76"/>
      <c r="IE131" s="76"/>
      <c r="IF131" s="76"/>
      <c r="IG131" s="76"/>
      <c r="IH131" s="76"/>
      <c r="II131" s="76"/>
      <c r="IJ131" s="76"/>
      <c r="IK131" s="76"/>
      <c r="IL131" s="76"/>
      <c r="IM131" s="76"/>
      <c r="IN131" s="76"/>
      <c r="IO131" s="76"/>
      <c r="IP131" s="76"/>
      <c r="IQ131" s="76"/>
      <c r="IR131" s="76"/>
      <c r="IS131" s="76"/>
      <c r="IT131" s="76"/>
      <c r="IU131" s="76"/>
      <c r="IV131" s="76"/>
    </row>
    <row r="132" spans="1:256" ht="31.5">
      <c r="A132" s="70">
        <v>288</v>
      </c>
      <c r="B132" s="72" t="s">
        <v>454</v>
      </c>
      <c r="C132" s="77" t="s">
        <v>519</v>
      </c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  <c r="CP132" s="76"/>
      <c r="CQ132" s="76"/>
      <c r="CR132" s="76"/>
      <c r="CS132" s="76"/>
      <c r="CT132" s="76"/>
      <c r="CU132" s="76"/>
      <c r="CV132" s="76"/>
      <c r="CW132" s="76"/>
      <c r="CX132" s="76"/>
      <c r="CY132" s="76"/>
      <c r="CZ132" s="76"/>
      <c r="DA132" s="76"/>
      <c r="DB132" s="76"/>
      <c r="DC132" s="76"/>
      <c r="DD132" s="76"/>
      <c r="DE132" s="76"/>
      <c r="DF132" s="76"/>
      <c r="DG132" s="76"/>
      <c r="DH132" s="76"/>
      <c r="DI132" s="76"/>
      <c r="DJ132" s="76"/>
      <c r="DK132" s="76"/>
      <c r="DL132" s="76"/>
      <c r="DM132" s="76"/>
      <c r="DN132" s="76"/>
      <c r="DO132" s="76"/>
      <c r="DP132" s="76"/>
      <c r="DQ132" s="76"/>
      <c r="DR132" s="76"/>
      <c r="DS132" s="76"/>
      <c r="DT132" s="76"/>
      <c r="DU132" s="76"/>
      <c r="DV132" s="76"/>
      <c r="DW132" s="76"/>
      <c r="DX132" s="76"/>
      <c r="DY132" s="76"/>
      <c r="DZ132" s="76"/>
      <c r="EA132" s="76"/>
      <c r="EB132" s="76"/>
      <c r="EC132" s="76"/>
      <c r="ED132" s="76"/>
      <c r="EE132" s="76"/>
      <c r="EF132" s="76"/>
      <c r="EG132" s="76"/>
      <c r="EH132" s="76"/>
      <c r="EI132" s="76"/>
      <c r="EJ132" s="76"/>
      <c r="EK132" s="76"/>
      <c r="EL132" s="76"/>
      <c r="EM132" s="76"/>
      <c r="EN132" s="76"/>
      <c r="EO132" s="76"/>
      <c r="EP132" s="76"/>
      <c r="EQ132" s="76"/>
      <c r="ER132" s="76"/>
      <c r="ES132" s="76"/>
      <c r="ET132" s="76"/>
      <c r="EU132" s="76"/>
      <c r="EV132" s="76"/>
      <c r="EW132" s="76"/>
      <c r="EX132" s="76"/>
      <c r="EY132" s="76"/>
      <c r="EZ132" s="76"/>
      <c r="FA132" s="76"/>
      <c r="FB132" s="76"/>
      <c r="FC132" s="76"/>
      <c r="FD132" s="76"/>
      <c r="FE132" s="76"/>
      <c r="FF132" s="76"/>
      <c r="FG132" s="76"/>
      <c r="FH132" s="76"/>
      <c r="FI132" s="76"/>
      <c r="FJ132" s="76"/>
      <c r="FK132" s="76"/>
      <c r="FL132" s="76"/>
      <c r="FM132" s="76"/>
      <c r="FN132" s="76"/>
      <c r="FO132" s="76"/>
      <c r="FP132" s="76"/>
      <c r="FQ132" s="76"/>
      <c r="FR132" s="76"/>
      <c r="FS132" s="76"/>
      <c r="FT132" s="76"/>
      <c r="FU132" s="76"/>
      <c r="FV132" s="76"/>
      <c r="FW132" s="76"/>
      <c r="FX132" s="76"/>
      <c r="FY132" s="76"/>
      <c r="FZ132" s="76"/>
      <c r="GA132" s="76"/>
      <c r="GB132" s="76"/>
      <c r="GC132" s="76"/>
      <c r="GD132" s="76"/>
      <c r="GE132" s="76"/>
      <c r="GF132" s="76"/>
      <c r="GG132" s="76"/>
      <c r="GH132" s="76"/>
      <c r="GI132" s="76"/>
      <c r="GJ132" s="76"/>
      <c r="GK132" s="76"/>
      <c r="GL132" s="76"/>
      <c r="GM132" s="76"/>
      <c r="GN132" s="76"/>
      <c r="GO132" s="76"/>
      <c r="GP132" s="76"/>
      <c r="GQ132" s="76"/>
      <c r="GR132" s="76"/>
      <c r="GS132" s="76"/>
      <c r="GT132" s="76"/>
      <c r="GU132" s="76"/>
      <c r="GV132" s="76"/>
      <c r="GW132" s="76"/>
      <c r="GX132" s="76"/>
      <c r="GY132" s="76"/>
      <c r="GZ132" s="76"/>
      <c r="HA132" s="76"/>
      <c r="HB132" s="76"/>
      <c r="HC132" s="76"/>
      <c r="HD132" s="76"/>
      <c r="HE132" s="76"/>
      <c r="HF132" s="76"/>
      <c r="HG132" s="76"/>
      <c r="HH132" s="76"/>
      <c r="HI132" s="76"/>
      <c r="HJ132" s="76"/>
      <c r="HK132" s="76"/>
      <c r="HL132" s="76"/>
      <c r="HM132" s="76"/>
      <c r="HN132" s="76"/>
      <c r="HO132" s="76"/>
      <c r="HP132" s="76"/>
      <c r="HQ132" s="76"/>
      <c r="HR132" s="76"/>
      <c r="HS132" s="76"/>
      <c r="HT132" s="76"/>
      <c r="HU132" s="76"/>
      <c r="HV132" s="76"/>
      <c r="HW132" s="76"/>
      <c r="HX132" s="76"/>
      <c r="HY132" s="76"/>
      <c r="HZ132" s="76"/>
      <c r="IA132" s="76"/>
      <c r="IB132" s="76"/>
      <c r="IC132" s="76"/>
      <c r="ID132" s="76"/>
      <c r="IE132" s="76"/>
      <c r="IF132" s="76"/>
      <c r="IG132" s="76"/>
      <c r="IH132" s="76"/>
      <c r="II132" s="76"/>
      <c r="IJ132" s="76"/>
      <c r="IK132" s="76"/>
      <c r="IL132" s="76"/>
      <c r="IM132" s="76"/>
      <c r="IN132" s="76"/>
      <c r="IO132" s="76"/>
      <c r="IP132" s="76"/>
      <c r="IQ132" s="76"/>
      <c r="IR132" s="76"/>
      <c r="IS132" s="76"/>
      <c r="IT132" s="76"/>
      <c r="IU132" s="76"/>
      <c r="IV132" s="76"/>
    </row>
    <row r="133" spans="1:256" ht="47.25">
      <c r="A133" s="70">
        <v>288</v>
      </c>
      <c r="B133" s="72" t="s">
        <v>520</v>
      </c>
      <c r="C133" s="77" t="s">
        <v>521</v>
      </c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  <c r="DP133" s="76"/>
      <c r="DQ133" s="76"/>
      <c r="DR133" s="76"/>
      <c r="DS133" s="76"/>
      <c r="DT133" s="76"/>
      <c r="DU133" s="76"/>
      <c r="DV133" s="76"/>
      <c r="DW133" s="76"/>
      <c r="DX133" s="76"/>
      <c r="DY133" s="76"/>
      <c r="DZ133" s="76"/>
      <c r="EA133" s="76"/>
      <c r="EB133" s="76"/>
      <c r="EC133" s="76"/>
      <c r="ED133" s="76"/>
      <c r="EE133" s="76"/>
      <c r="EF133" s="76"/>
      <c r="EG133" s="76"/>
      <c r="EH133" s="76"/>
      <c r="EI133" s="76"/>
      <c r="EJ133" s="76"/>
      <c r="EK133" s="76"/>
      <c r="EL133" s="76"/>
      <c r="EM133" s="76"/>
      <c r="EN133" s="76"/>
      <c r="EO133" s="76"/>
      <c r="EP133" s="76"/>
      <c r="EQ133" s="76"/>
      <c r="ER133" s="76"/>
      <c r="ES133" s="76"/>
      <c r="ET133" s="76"/>
      <c r="EU133" s="76"/>
      <c r="EV133" s="76"/>
      <c r="EW133" s="76"/>
      <c r="EX133" s="76"/>
      <c r="EY133" s="76"/>
      <c r="EZ133" s="76"/>
      <c r="FA133" s="76"/>
      <c r="FB133" s="76"/>
      <c r="FC133" s="76"/>
      <c r="FD133" s="76"/>
      <c r="FE133" s="76"/>
      <c r="FF133" s="76"/>
      <c r="FG133" s="76"/>
      <c r="FH133" s="76"/>
      <c r="FI133" s="76"/>
      <c r="FJ133" s="76"/>
      <c r="FK133" s="76"/>
      <c r="FL133" s="76"/>
      <c r="FM133" s="76"/>
      <c r="FN133" s="76"/>
      <c r="FO133" s="76"/>
      <c r="FP133" s="76"/>
      <c r="FQ133" s="76"/>
      <c r="FR133" s="76"/>
      <c r="FS133" s="76"/>
      <c r="FT133" s="76"/>
      <c r="FU133" s="76"/>
      <c r="FV133" s="76"/>
      <c r="FW133" s="76"/>
      <c r="FX133" s="76"/>
      <c r="FY133" s="76"/>
      <c r="FZ133" s="76"/>
      <c r="GA133" s="76"/>
      <c r="GB133" s="76"/>
      <c r="GC133" s="76"/>
      <c r="GD133" s="76"/>
      <c r="GE133" s="76"/>
      <c r="GF133" s="76"/>
      <c r="GG133" s="76"/>
      <c r="GH133" s="76"/>
      <c r="GI133" s="76"/>
      <c r="GJ133" s="76"/>
      <c r="GK133" s="76"/>
      <c r="GL133" s="76"/>
      <c r="GM133" s="76"/>
      <c r="GN133" s="76"/>
      <c r="GO133" s="76"/>
      <c r="GP133" s="76"/>
      <c r="GQ133" s="76"/>
      <c r="GR133" s="76"/>
      <c r="GS133" s="76"/>
      <c r="GT133" s="76"/>
      <c r="GU133" s="76"/>
      <c r="GV133" s="76"/>
      <c r="GW133" s="76"/>
      <c r="GX133" s="76"/>
      <c r="GY133" s="76"/>
      <c r="GZ133" s="76"/>
      <c r="HA133" s="76"/>
      <c r="HB133" s="76"/>
      <c r="HC133" s="76"/>
      <c r="HD133" s="76"/>
      <c r="HE133" s="76"/>
      <c r="HF133" s="76"/>
      <c r="HG133" s="76"/>
      <c r="HH133" s="76"/>
      <c r="HI133" s="76"/>
      <c r="HJ133" s="76"/>
      <c r="HK133" s="76"/>
      <c r="HL133" s="76"/>
      <c r="HM133" s="76"/>
      <c r="HN133" s="76"/>
      <c r="HO133" s="76"/>
      <c r="HP133" s="76"/>
      <c r="HQ133" s="76"/>
      <c r="HR133" s="76"/>
      <c r="HS133" s="76"/>
      <c r="HT133" s="76"/>
      <c r="HU133" s="76"/>
      <c r="HV133" s="76"/>
      <c r="HW133" s="76"/>
      <c r="HX133" s="76"/>
      <c r="HY133" s="76"/>
      <c r="HZ133" s="76"/>
      <c r="IA133" s="76"/>
      <c r="IB133" s="76"/>
      <c r="IC133" s="76"/>
      <c r="ID133" s="76"/>
      <c r="IE133" s="76"/>
      <c r="IF133" s="76"/>
      <c r="IG133" s="76"/>
      <c r="IH133" s="76"/>
      <c r="II133" s="76"/>
      <c r="IJ133" s="76"/>
      <c r="IK133" s="76"/>
      <c r="IL133" s="76"/>
      <c r="IM133" s="76"/>
      <c r="IN133" s="76"/>
      <c r="IO133" s="76"/>
      <c r="IP133" s="76"/>
      <c r="IQ133" s="76"/>
      <c r="IR133" s="76"/>
      <c r="IS133" s="76"/>
      <c r="IT133" s="76"/>
      <c r="IU133" s="76"/>
      <c r="IV133" s="76"/>
    </row>
    <row r="134" spans="1:256" ht="48.75" customHeight="1">
      <c r="A134" s="70">
        <v>288</v>
      </c>
      <c r="B134" s="72" t="s">
        <v>522</v>
      </c>
      <c r="C134" s="77" t="s">
        <v>523</v>
      </c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  <c r="CB134" s="76"/>
      <c r="CC134" s="76"/>
      <c r="CD134" s="76"/>
      <c r="CE134" s="76"/>
      <c r="CF134" s="76"/>
      <c r="CG134" s="76"/>
      <c r="CH134" s="76"/>
      <c r="CI134" s="76"/>
      <c r="CJ134" s="76"/>
      <c r="CK134" s="76"/>
      <c r="CL134" s="76"/>
      <c r="CM134" s="76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76"/>
      <c r="CZ134" s="76"/>
      <c r="DA134" s="76"/>
      <c r="DB134" s="76"/>
      <c r="DC134" s="76"/>
      <c r="DD134" s="76"/>
      <c r="DE134" s="76"/>
      <c r="DF134" s="76"/>
      <c r="DG134" s="76"/>
      <c r="DH134" s="76"/>
      <c r="DI134" s="76"/>
      <c r="DJ134" s="76"/>
      <c r="DK134" s="76"/>
      <c r="DL134" s="76"/>
      <c r="DM134" s="76"/>
      <c r="DN134" s="76"/>
      <c r="DO134" s="76"/>
      <c r="DP134" s="76"/>
      <c r="DQ134" s="76"/>
      <c r="DR134" s="76"/>
      <c r="DS134" s="76"/>
      <c r="DT134" s="76"/>
      <c r="DU134" s="76"/>
      <c r="DV134" s="76"/>
      <c r="DW134" s="76"/>
      <c r="DX134" s="76"/>
      <c r="DY134" s="76"/>
      <c r="DZ134" s="76"/>
      <c r="EA134" s="76"/>
      <c r="EB134" s="76"/>
      <c r="EC134" s="76"/>
      <c r="ED134" s="76"/>
      <c r="EE134" s="76"/>
      <c r="EF134" s="76"/>
      <c r="EG134" s="76"/>
      <c r="EH134" s="76"/>
      <c r="EI134" s="76"/>
      <c r="EJ134" s="76"/>
      <c r="EK134" s="76"/>
      <c r="EL134" s="76"/>
      <c r="EM134" s="76"/>
      <c r="EN134" s="76"/>
      <c r="EO134" s="76"/>
      <c r="EP134" s="76"/>
      <c r="EQ134" s="76"/>
      <c r="ER134" s="76"/>
      <c r="ES134" s="76"/>
      <c r="ET134" s="76"/>
      <c r="EU134" s="76"/>
      <c r="EV134" s="76"/>
      <c r="EW134" s="76"/>
      <c r="EX134" s="76"/>
      <c r="EY134" s="76"/>
      <c r="EZ134" s="76"/>
      <c r="FA134" s="76"/>
      <c r="FB134" s="76"/>
      <c r="FC134" s="76"/>
      <c r="FD134" s="76"/>
      <c r="FE134" s="76"/>
      <c r="FF134" s="76"/>
      <c r="FG134" s="76"/>
      <c r="FH134" s="76"/>
      <c r="FI134" s="76"/>
      <c r="FJ134" s="76"/>
      <c r="FK134" s="76"/>
      <c r="FL134" s="76"/>
      <c r="FM134" s="76"/>
      <c r="FN134" s="76"/>
      <c r="FO134" s="76"/>
      <c r="FP134" s="76"/>
      <c r="FQ134" s="76"/>
      <c r="FR134" s="76"/>
      <c r="FS134" s="76"/>
      <c r="FT134" s="76"/>
      <c r="FU134" s="76"/>
      <c r="FV134" s="76"/>
      <c r="FW134" s="76"/>
      <c r="FX134" s="76"/>
      <c r="FY134" s="76"/>
      <c r="FZ134" s="76"/>
      <c r="GA134" s="76"/>
      <c r="GB134" s="76"/>
      <c r="GC134" s="76"/>
      <c r="GD134" s="76"/>
      <c r="GE134" s="76"/>
      <c r="GF134" s="76"/>
      <c r="GG134" s="76"/>
      <c r="GH134" s="76"/>
      <c r="GI134" s="76"/>
      <c r="GJ134" s="76"/>
      <c r="GK134" s="76"/>
      <c r="GL134" s="76"/>
      <c r="GM134" s="76"/>
      <c r="GN134" s="76"/>
      <c r="GO134" s="76"/>
      <c r="GP134" s="76"/>
      <c r="GQ134" s="76"/>
      <c r="GR134" s="76"/>
      <c r="GS134" s="76"/>
      <c r="GT134" s="76"/>
      <c r="GU134" s="76"/>
      <c r="GV134" s="76"/>
      <c r="GW134" s="76"/>
      <c r="GX134" s="76"/>
      <c r="GY134" s="76"/>
      <c r="GZ134" s="76"/>
      <c r="HA134" s="76"/>
      <c r="HB134" s="76"/>
      <c r="HC134" s="76"/>
      <c r="HD134" s="76"/>
      <c r="HE134" s="76"/>
      <c r="HF134" s="76"/>
      <c r="HG134" s="76"/>
      <c r="HH134" s="76"/>
      <c r="HI134" s="76"/>
      <c r="HJ134" s="76"/>
      <c r="HK134" s="76"/>
      <c r="HL134" s="76"/>
      <c r="HM134" s="76"/>
      <c r="HN134" s="76"/>
      <c r="HO134" s="76"/>
      <c r="HP134" s="76"/>
      <c r="HQ134" s="76"/>
      <c r="HR134" s="76"/>
      <c r="HS134" s="76"/>
      <c r="HT134" s="76"/>
      <c r="HU134" s="76"/>
      <c r="HV134" s="76"/>
      <c r="HW134" s="76"/>
      <c r="HX134" s="76"/>
      <c r="HY134" s="76"/>
      <c r="HZ134" s="76"/>
      <c r="IA134" s="76"/>
      <c r="IB134" s="76"/>
      <c r="IC134" s="76"/>
      <c r="ID134" s="76"/>
      <c r="IE134" s="76"/>
      <c r="IF134" s="76"/>
      <c r="IG134" s="76"/>
      <c r="IH134" s="76"/>
      <c r="II134" s="76"/>
      <c r="IJ134" s="76"/>
      <c r="IK134" s="76"/>
      <c r="IL134" s="76"/>
      <c r="IM134" s="76"/>
      <c r="IN134" s="76"/>
      <c r="IO134" s="76"/>
      <c r="IP134" s="76"/>
      <c r="IQ134" s="76"/>
      <c r="IR134" s="76"/>
      <c r="IS134" s="76"/>
      <c r="IT134" s="76"/>
      <c r="IU134" s="76"/>
      <c r="IV134" s="76"/>
    </row>
    <row r="135" spans="1:256" ht="36.75" customHeight="1">
      <c r="A135" s="70">
        <v>288</v>
      </c>
      <c r="B135" s="72" t="s">
        <v>524</v>
      </c>
      <c r="C135" s="77" t="s">
        <v>180</v>
      </c>
    </row>
    <row r="136" spans="1:256" ht="35.25" customHeight="1">
      <c r="A136" s="70">
        <v>288</v>
      </c>
      <c r="B136" s="72" t="s">
        <v>525</v>
      </c>
      <c r="C136" s="77" t="s">
        <v>526</v>
      </c>
    </row>
    <row r="137" spans="1:256" ht="63">
      <c r="A137" s="70">
        <v>288</v>
      </c>
      <c r="B137" s="72" t="s">
        <v>527</v>
      </c>
      <c r="C137" s="77" t="s">
        <v>265</v>
      </c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76"/>
      <c r="BR137" s="76"/>
      <c r="BS137" s="76"/>
      <c r="BT137" s="76"/>
      <c r="BU137" s="76"/>
      <c r="BV137" s="76"/>
      <c r="BW137" s="76"/>
      <c r="BX137" s="76"/>
      <c r="BY137" s="76"/>
      <c r="BZ137" s="76"/>
      <c r="CA137" s="76"/>
      <c r="CB137" s="76"/>
      <c r="CC137" s="76"/>
      <c r="CD137" s="76"/>
      <c r="CE137" s="76"/>
      <c r="CF137" s="76"/>
      <c r="CG137" s="76"/>
      <c r="CH137" s="76"/>
      <c r="CI137" s="76"/>
      <c r="CJ137" s="76"/>
      <c r="CK137" s="76"/>
      <c r="CL137" s="76"/>
      <c r="CM137" s="76"/>
      <c r="CN137" s="76"/>
      <c r="CO137" s="76"/>
      <c r="CP137" s="76"/>
      <c r="CQ137" s="76"/>
      <c r="CR137" s="76"/>
      <c r="CS137" s="76"/>
      <c r="CT137" s="76"/>
      <c r="CU137" s="76"/>
      <c r="CV137" s="76"/>
      <c r="CW137" s="76"/>
      <c r="CX137" s="76"/>
      <c r="CY137" s="76"/>
      <c r="CZ137" s="76"/>
      <c r="DA137" s="76"/>
      <c r="DB137" s="76"/>
      <c r="DC137" s="76"/>
      <c r="DD137" s="76"/>
      <c r="DE137" s="76"/>
      <c r="DF137" s="76"/>
      <c r="DG137" s="76"/>
      <c r="DH137" s="76"/>
      <c r="DI137" s="76"/>
      <c r="DJ137" s="76"/>
      <c r="DK137" s="76"/>
      <c r="DL137" s="76"/>
      <c r="DM137" s="76"/>
      <c r="DN137" s="76"/>
      <c r="DO137" s="76"/>
      <c r="DP137" s="76"/>
      <c r="DQ137" s="76"/>
      <c r="DR137" s="76"/>
      <c r="DS137" s="76"/>
      <c r="DT137" s="76"/>
      <c r="DU137" s="76"/>
      <c r="DV137" s="76"/>
      <c r="DW137" s="76"/>
      <c r="DX137" s="76"/>
      <c r="DY137" s="76"/>
      <c r="DZ137" s="76"/>
      <c r="EA137" s="76"/>
      <c r="EB137" s="76"/>
      <c r="EC137" s="76"/>
      <c r="ED137" s="76"/>
      <c r="EE137" s="76"/>
      <c r="EF137" s="76"/>
      <c r="EG137" s="76"/>
      <c r="EH137" s="76"/>
      <c r="EI137" s="76"/>
      <c r="EJ137" s="76"/>
      <c r="EK137" s="76"/>
      <c r="EL137" s="76"/>
      <c r="EM137" s="76"/>
      <c r="EN137" s="76"/>
      <c r="EO137" s="76"/>
      <c r="EP137" s="76"/>
      <c r="EQ137" s="76"/>
      <c r="ER137" s="76"/>
      <c r="ES137" s="76"/>
      <c r="ET137" s="76"/>
      <c r="EU137" s="76"/>
      <c r="EV137" s="76"/>
      <c r="EW137" s="76"/>
      <c r="EX137" s="76"/>
      <c r="EY137" s="76"/>
      <c r="EZ137" s="76"/>
      <c r="FA137" s="76"/>
      <c r="FB137" s="76"/>
      <c r="FC137" s="76"/>
      <c r="FD137" s="76"/>
      <c r="FE137" s="76"/>
      <c r="FF137" s="76"/>
      <c r="FG137" s="76"/>
      <c r="FH137" s="76"/>
      <c r="FI137" s="76"/>
      <c r="FJ137" s="76"/>
      <c r="FK137" s="76"/>
      <c r="FL137" s="76"/>
      <c r="FM137" s="76"/>
      <c r="FN137" s="76"/>
      <c r="FO137" s="76"/>
      <c r="FP137" s="76"/>
      <c r="FQ137" s="76"/>
      <c r="FR137" s="76"/>
      <c r="FS137" s="76"/>
      <c r="FT137" s="76"/>
      <c r="FU137" s="76"/>
      <c r="FV137" s="76"/>
      <c r="FW137" s="76"/>
      <c r="FX137" s="76"/>
      <c r="FY137" s="76"/>
      <c r="FZ137" s="76"/>
      <c r="GA137" s="76"/>
      <c r="GB137" s="76"/>
      <c r="GC137" s="76"/>
      <c r="GD137" s="76"/>
      <c r="GE137" s="76"/>
      <c r="GF137" s="76"/>
      <c r="GG137" s="76"/>
      <c r="GH137" s="76"/>
      <c r="GI137" s="76"/>
      <c r="GJ137" s="76"/>
      <c r="GK137" s="76"/>
      <c r="GL137" s="76"/>
      <c r="GM137" s="76"/>
      <c r="GN137" s="76"/>
      <c r="GO137" s="76"/>
      <c r="GP137" s="76"/>
      <c r="GQ137" s="76"/>
      <c r="GR137" s="76"/>
      <c r="GS137" s="76"/>
      <c r="GT137" s="76"/>
      <c r="GU137" s="76"/>
      <c r="GV137" s="76"/>
      <c r="GW137" s="76"/>
      <c r="GX137" s="76"/>
      <c r="GY137" s="76"/>
      <c r="GZ137" s="76"/>
      <c r="HA137" s="76"/>
      <c r="HB137" s="76"/>
      <c r="HC137" s="76"/>
      <c r="HD137" s="76"/>
      <c r="HE137" s="76"/>
      <c r="HF137" s="76"/>
      <c r="HG137" s="76"/>
      <c r="HH137" s="76"/>
      <c r="HI137" s="76"/>
      <c r="HJ137" s="76"/>
      <c r="HK137" s="76"/>
      <c r="HL137" s="76"/>
      <c r="HM137" s="76"/>
      <c r="HN137" s="76"/>
      <c r="HO137" s="76"/>
      <c r="HP137" s="76"/>
      <c r="HQ137" s="76"/>
      <c r="HR137" s="76"/>
      <c r="HS137" s="76"/>
      <c r="HT137" s="76"/>
      <c r="HU137" s="76"/>
      <c r="HV137" s="76"/>
      <c r="HW137" s="76"/>
      <c r="HX137" s="76"/>
      <c r="HY137" s="76"/>
      <c r="HZ137" s="76"/>
      <c r="IA137" s="76"/>
      <c r="IB137" s="76"/>
      <c r="IC137" s="76"/>
      <c r="ID137" s="76"/>
      <c r="IE137" s="76"/>
      <c r="IF137" s="76"/>
      <c r="IG137" s="76"/>
      <c r="IH137" s="76"/>
      <c r="II137" s="76"/>
      <c r="IJ137" s="76"/>
      <c r="IK137" s="76"/>
      <c r="IL137" s="76"/>
      <c r="IM137" s="76"/>
      <c r="IN137" s="76"/>
      <c r="IO137" s="76"/>
      <c r="IP137" s="76"/>
      <c r="IQ137" s="76"/>
      <c r="IR137" s="76"/>
      <c r="IS137" s="76"/>
      <c r="IT137" s="76"/>
      <c r="IU137" s="76"/>
      <c r="IV137" s="76"/>
    </row>
    <row r="138" spans="1:256">
      <c r="A138" s="108">
        <v>289</v>
      </c>
      <c r="B138" s="109"/>
      <c r="C138" s="71" t="s">
        <v>528</v>
      </c>
    </row>
    <row r="139" spans="1:256" ht="23.25" customHeight="1">
      <c r="A139" s="70">
        <v>289</v>
      </c>
      <c r="B139" s="100" t="s">
        <v>529</v>
      </c>
      <c r="C139" s="77" t="s">
        <v>530</v>
      </c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76"/>
      <c r="DB139" s="76"/>
      <c r="DC139" s="76"/>
      <c r="DD139" s="76"/>
      <c r="DE139" s="76"/>
      <c r="DF139" s="76"/>
      <c r="DG139" s="76"/>
      <c r="DH139" s="76"/>
      <c r="DI139" s="76"/>
      <c r="DJ139" s="76"/>
      <c r="DK139" s="76"/>
      <c r="DL139" s="76"/>
      <c r="DM139" s="76"/>
      <c r="DN139" s="76"/>
      <c r="DO139" s="76"/>
      <c r="DP139" s="76"/>
      <c r="DQ139" s="76"/>
      <c r="DR139" s="76"/>
      <c r="DS139" s="76"/>
      <c r="DT139" s="76"/>
      <c r="DU139" s="76"/>
      <c r="DV139" s="76"/>
      <c r="DW139" s="76"/>
      <c r="DX139" s="76"/>
      <c r="DY139" s="76"/>
      <c r="DZ139" s="76"/>
      <c r="EA139" s="76"/>
      <c r="EB139" s="76"/>
      <c r="EC139" s="76"/>
      <c r="ED139" s="76"/>
      <c r="EE139" s="76"/>
      <c r="EF139" s="76"/>
      <c r="EG139" s="76"/>
      <c r="EH139" s="76"/>
      <c r="EI139" s="76"/>
      <c r="EJ139" s="76"/>
      <c r="EK139" s="76"/>
      <c r="EL139" s="76"/>
      <c r="EM139" s="76"/>
      <c r="EN139" s="76"/>
      <c r="EO139" s="76"/>
      <c r="EP139" s="76"/>
      <c r="EQ139" s="76"/>
      <c r="ER139" s="76"/>
      <c r="ES139" s="76"/>
      <c r="ET139" s="76"/>
      <c r="EU139" s="76"/>
      <c r="EV139" s="76"/>
      <c r="EW139" s="76"/>
      <c r="EX139" s="76"/>
      <c r="EY139" s="76"/>
      <c r="EZ139" s="76"/>
      <c r="FA139" s="76"/>
      <c r="FB139" s="76"/>
      <c r="FC139" s="76"/>
      <c r="FD139" s="76"/>
      <c r="FE139" s="76"/>
      <c r="FF139" s="76"/>
      <c r="FG139" s="76"/>
      <c r="FH139" s="76"/>
      <c r="FI139" s="76"/>
      <c r="FJ139" s="76"/>
      <c r="FK139" s="76"/>
      <c r="FL139" s="76"/>
      <c r="FM139" s="76"/>
      <c r="FN139" s="76"/>
      <c r="FO139" s="76"/>
      <c r="FP139" s="76"/>
      <c r="FQ139" s="76"/>
      <c r="FR139" s="76"/>
      <c r="FS139" s="76"/>
      <c r="FT139" s="76"/>
      <c r="FU139" s="76"/>
      <c r="FV139" s="76"/>
      <c r="FW139" s="76"/>
      <c r="FX139" s="76"/>
      <c r="FY139" s="76"/>
      <c r="FZ139" s="76"/>
      <c r="GA139" s="76"/>
      <c r="GB139" s="76"/>
      <c r="GC139" s="76"/>
      <c r="GD139" s="76"/>
      <c r="GE139" s="76"/>
      <c r="GF139" s="76"/>
      <c r="GG139" s="76"/>
      <c r="GH139" s="76"/>
      <c r="GI139" s="76"/>
      <c r="GJ139" s="76"/>
      <c r="GK139" s="76"/>
      <c r="GL139" s="76"/>
      <c r="GM139" s="76"/>
      <c r="GN139" s="76"/>
      <c r="GO139" s="76"/>
      <c r="GP139" s="76"/>
      <c r="GQ139" s="76"/>
      <c r="GR139" s="76"/>
      <c r="GS139" s="76"/>
      <c r="GT139" s="76"/>
      <c r="GU139" s="76"/>
      <c r="GV139" s="76"/>
      <c r="GW139" s="76"/>
      <c r="GX139" s="76"/>
      <c r="GY139" s="76"/>
      <c r="GZ139" s="76"/>
      <c r="HA139" s="76"/>
      <c r="HB139" s="76"/>
      <c r="HC139" s="76"/>
      <c r="HD139" s="76"/>
      <c r="HE139" s="76"/>
      <c r="HF139" s="76"/>
      <c r="HG139" s="76"/>
      <c r="HH139" s="76"/>
      <c r="HI139" s="76"/>
      <c r="HJ139" s="76"/>
      <c r="HK139" s="76"/>
      <c r="HL139" s="76"/>
      <c r="HM139" s="76"/>
      <c r="HN139" s="76"/>
      <c r="HO139" s="76"/>
      <c r="HP139" s="76"/>
      <c r="HQ139" s="76"/>
      <c r="HR139" s="76"/>
      <c r="HS139" s="76"/>
      <c r="HT139" s="76"/>
      <c r="HU139" s="76"/>
      <c r="HV139" s="76"/>
      <c r="HW139" s="76"/>
      <c r="HX139" s="76"/>
      <c r="HY139" s="76"/>
      <c r="HZ139" s="76"/>
      <c r="IA139" s="76"/>
      <c r="IB139" s="76"/>
      <c r="IC139" s="76"/>
      <c r="ID139" s="76"/>
      <c r="IE139" s="76"/>
      <c r="IF139" s="76"/>
      <c r="IG139" s="76"/>
      <c r="IH139" s="76"/>
      <c r="II139" s="76"/>
      <c r="IJ139" s="76"/>
      <c r="IK139" s="76"/>
      <c r="IL139" s="76"/>
      <c r="IM139" s="76"/>
      <c r="IN139" s="76"/>
      <c r="IO139" s="76"/>
      <c r="IP139" s="76"/>
      <c r="IQ139" s="76"/>
      <c r="IR139" s="76"/>
      <c r="IS139" s="76"/>
      <c r="IT139" s="76"/>
      <c r="IU139" s="76"/>
      <c r="IV139" s="76"/>
    </row>
    <row r="140" spans="1:256" ht="18.75" customHeight="1">
      <c r="A140" s="108">
        <v>291</v>
      </c>
      <c r="B140" s="109"/>
      <c r="C140" s="71" t="s">
        <v>531</v>
      </c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76"/>
      <c r="CZ140" s="76"/>
      <c r="DA140" s="76"/>
      <c r="DB140" s="76"/>
      <c r="DC140" s="76"/>
      <c r="DD140" s="76"/>
      <c r="DE140" s="76"/>
      <c r="DF140" s="76"/>
      <c r="DG140" s="76"/>
      <c r="DH140" s="76"/>
      <c r="DI140" s="76"/>
      <c r="DJ140" s="76"/>
      <c r="DK140" s="76"/>
      <c r="DL140" s="76"/>
      <c r="DM140" s="76"/>
      <c r="DN140" s="76"/>
      <c r="DO140" s="76"/>
      <c r="DP140" s="76"/>
      <c r="DQ140" s="76"/>
      <c r="DR140" s="76"/>
      <c r="DS140" s="76"/>
      <c r="DT140" s="76"/>
      <c r="DU140" s="76"/>
      <c r="DV140" s="76"/>
      <c r="DW140" s="76"/>
      <c r="DX140" s="76"/>
      <c r="DY140" s="76"/>
      <c r="DZ140" s="76"/>
      <c r="EA140" s="76"/>
      <c r="EB140" s="76"/>
      <c r="EC140" s="76"/>
      <c r="ED140" s="76"/>
      <c r="EE140" s="76"/>
      <c r="EF140" s="76"/>
      <c r="EG140" s="76"/>
      <c r="EH140" s="76"/>
      <c r="EI140" s="76"/>
      <c r="EJ140" s="76"/>
      <c r="EK140" s="76"/>
      <c r="EL140" s="76"/>
      <c r="EM140" s="76"/>
      <c r="EN140" s="76"/>
      <c r="EO140" s="76"/>
      <c r="EP140" s="76"/>
      <c r="EQ140" s="76"/>
      <c r="ER140" s="76"/>
      <c r="ES140" s="76"/>
      <c r="ET140" s="76"/>
      <c r="EU140" s="76"/>
      <c r="EV140" s="76"/>
      <c r="EW140" s="76"/>
      <c r="EX140" s="76"/>
      <c r="EY140" s="76"/>
      <c r="EZ140" s="76"/>
      <c r="FA140" s="76"/>
      <c r="FB140" s="76"/>
      <c r="FC140" s="76"/>
      <c r="FD140" s="76"/>
      <c r="FE140" s="76"/>
      <c r="FF140" s="76"/>
      <c r="FG140" s="76"/>
      <c r="FH140" s="76"/>
      <c r="FI140" s="76"/>
      <c r="FJ140" s="76"/>
      <c r="FK140" s="76"/>
      <c r="FL140" s="76"/>
      <c r="FM140" s="76"/>
      <c r="FN140" s="76"/>
      <c r="FO140" s="76"/>
      <c r="FP140" s="76"/>
      <c r="FQ140" s="76"/>
      <c r="FR140" s="76"/>
      <c r="FS140" s="76"/>
      <c r="FT140" s="76"/>
      <c r="FU140" s="76"/>
      <c r="FV140" s="76"/>
      <c r="FW140" s="76"/>
      <c r="FX140" s="76"/>
      <c r="FY140" s="76"/>
      <c r="FZ140" s="76"/>
      <c r="GA140" s="76"/>
      <c r="GB140" s="76"/>
      <c r="GC140" s="76"/>
      <c r="GD140" s="76"/>
      <c r="GE140" s="76"/>
      <c r="GF140" s="76"/>
      <c r="GG140" s="76"/>
      <c r="GH140" s="76"/>
      <c r="GI140" s="76"/>
      <c r="GJ140" s="76"/>
      <c r="GK140" s="76"/>
      <c r="GL140" s="76"/>
      <c r="GM140" s="76"/>
      <c r="GN140" s="76"/>
      <c r="GO140" s="76"/>
      <c r="GP140" s="76"/>
      <c r="GQ140" s="76"/>
      <c r="GR140" s="76"/>
      <c r="GS140" s="76"/>
      <c r="GT140" s="76"/>
      <c r="GU140" s="76"/>
      <c r="GV140" s="76"/>
      <c r="GW140" s="76"/>
      <c r="GX140" s="76"/>
      <c r="GY140" s="76"/>
      <c r="GZ140" s="76"/>
      <c r="HA140" s="76"/>
      <c r="HB140" s="76"/>
      <c r="HC140" s="76"/>
      <c r="HD140" s="76"/>
      <c r="HE140" s="76"/>
      <c r="HF140" s="76"/>
      <c r="HG140" s="76"/>
      <c r="HH140" s="76"/>
      <c r="HI140" s="76"/>
      <c r="HJ140" s="76"/>
      <c r="HK140" s="76"/>
      <c r="HL140" s="76"/>
      <c r="HM140" s="76"/>
      <c r="HN140" s="76"/>
      <c r="HO140" s="76"/>
      <c r="HP140" s="76"/>
      <c r="HQ140" s="76"/>
      <c r="HR140" s="76"/>
      <c r="HS140" s="76"/>
      <c r="HT140" s="76"/>
      <c r="HU140" s="76"/>
      <c r="HV140" s="76"/>
      <c r="HW140" s="76"/>
      <c r="HX140" s="76"/>
      <c r="HY140" s="76"/>
      <c r="HZ140" s="76"/>
      <c r="IA140" s="76"/>
      <c r="IB140" s="76"/>
      <c r="IC140" s="76"/>
      <c r="ID140" s="76"/>
      <c r="IE140" s="76"/>
      <c r="IF140" s="76"/>
      <c r="IG140" s="76"/>
      <c r="IH140" s="76"/>
      <c r="II140" s="76"/>
      <c r="IJ140" s="76"/>
      <c r="IK140" s="76"/>
      <c r="IL140" s="76"/>
      <c r="IM140" s="76"/>
      <c r="IN140" s="76"/>
      <c r="IO140" s="76"/>
      <c r="IP140" s="76"/>
      <c r="IQ140" s="76"/>
      <c r="IR140" s="76"/>
      <c r="IS140" s="76"/>
      <c r="IT140" s="76"/>
      <c r="IU140" s="76"/>
      <c r="IV140" s="76"/>
    </row>
    <row r="141" spans="1:256" ht="18.75" customHeight="1">
      <c r="A141" s="108">
        <v>292</v>
      </c>
      <c r="B141" s="109"/>
      <c r="C141" s="71" t="s">
        <v>532</v>
      </c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  <c r="BX141" s="76"/>
      <c r="BY141" s="76"/>
      <c r="BZ141" s="76"/>
      <c r="CA141" s="76"/>
      <c r="CB141" s="76"/>
      <c r="CC141" s="76"/>
      <c r="CD141" s="76"/>
      <c r="CE141" s="76"/>
      <c r="CF141" s="76"/>
      <c r="CG141" s="76"/>
      <c r="CH141" s="76"/>
      <c r="CI141" s="76"/>
      <c r="CJ141" s="76"/>
      <c r="CK141" s="76"/>
      <c r="CL141" s="76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76"/>
      <c r="CZ141" s="76"/>
      <c r="DA141" s="76"/>
      <c r="DB141" s="76"/>
      <c r="DC141" s="76"/>
      <c r="DD141" s="76"/>
      <c r="DE141" s="76"/>
      <c r="DF141" s="76"/>
      <c r="DG141" s="76"/>
      <c r="DH141" s="76"/>
      <c r="DI141" s="76"/>
      <c r="DJ141" s="76"/>
      <c r="DK141" s="76"/>
      <c r="DL141" s="76"/>
      <c r="DM141" s="76"/>
      <c r="DN141" s="76"/>
      <c r="DO141" s="76"/>
      <c r="DP141" s="76"/>
      <c r="DQ141" s="76"/>
      <c r="DR141" s="76"/>
      <c r="DS141" s="76"/>
      <c r="DT141" s="76"/>
      <c r="DU141" s="76"/>
      <c r="DV141" s="76"/>
      <c r="DW141" s="76"/>
      <c r="DX141" s="76"/>
      <c r="DY141" s="76"/>
      <c r="DZ141" s="76"/>
      <c r="EA141" s="76"/>
      <c r="EB141" s="76"/>
      <c r="EC141" s="76"/>
      <c r="ED141" s="76"/>
      <c r="EE141" s="76"/>
      <c r="EF141" s="76"/>
      <c r="EG141" s="76"/>
      <c r="EH141" s="76"/>
      <c r="EI141" s="76"/>
      <c r="EJ141" s="76"/>
      <c r="EK141" s="76"/>
      <c r="EL141" s="76"/>
      <c r="EM141" s="76"/>
      <c r="EN141" s="76"/>
      <c r="EO141" s="76"/>
      <c r="EP141" s="76"/>
      <c r="EQ141" s="76"/>
      <c r="ER141" s="76"/>
      <c r="ES141" s="76"/>
      <c r="ET141" s="76"/>
      <c r="EU141" s="76"/>
      <c r="EV141" s="76"/>
      <c r="EW141" s="76"/>
      <c r="EX141" s="76"/>
      <c r="EY141" s="76"/>
      <c r="EZ141" s="76"/>
      <c r="FA141" s="76"/>
      <c r="FB141" s="76"/>
      <c r="FC141" s="76"/>
      <c r="FD141" s="76"/>
      <c r="FE141" s="76"/>
      <c r="FF141" s="76"/>
      <c r="FG141" s="76"/>
      <c r="FH141" s="76"/>
      <c r="FI141" s="76"/>
      <c r="FJ141" s="76"/>
      <c r="FK141" s="76"/>
      <c r="FL141" s="76"/>
      <c r="FM141" s="76"/>
      <c r="FN141" s="76"/>
      <c r="FO141" s="76"/>
      <c r="FP141" s="76"/>
      <c r="FQ141" s="76"/>
      <c r="FR141" s="76"/>
      <c r="FS141" s="76"/>
      <c r="FT141" s="76"/>
      <c r="FU141" s="76"/>
      <c r="FV141" s="76"/>
      <c r="FW141" s="76"/>
      <c r="FX141" s="76"/>
      <c r="FY141" s="76"/>
      <c r="FZ141" s="76"/>
      <c r="GA141" s="76"/>
      <c r="GB141" s="76"/>
      <c r="GC141" s="76"/>
      <c r="GD141" s="76"/>
      <c r="GE141" s="76"/>
      <c r="GF141" s="76"/>
      <c r="GG141" s="76"/>
      <c r="GH141" s="76"/>
      <c r="GI141" s="76"/>
      <c r="GJ141" s="76"/>
      <c r="GK141" s="76"/>
      <c r="GL141" s="76"/>
      <c r="GM141" s="76"/>
      <c r="GN141" s="76"/>
      <c r="GO141" s="76"/>
      <c r="GP141" s="76"/>
      <c r="GQ141" s="76"/>
      <c r="GR141" s="76"/>
      <c r="GS141" s="76"/>
      <c r="GT141" s="76"/>
      <c r="GU141" s="76"/>
      <c r="GV141" s="76"/>
      <c r="GW141" s="76"/>
      <c r="GX141" s="76"/>
      <c r="GY141" s="76"/>
      <c r="GZ141" s="76"/>
      <c r="HA141" s="76"/>
      <c r="HB141" s="76"/>
      <c r="HC141" s="76"/>
      <c r="HD141" s="76"/>
      <c r="HE141" s="76"/>
      <c r="HF141" s="76"/>
      <c r="HG141" s="76"/>
      <c r="HH141" s="76"/>
      <c r="HI141" s="76"/>
      <c r="HJ141" s="76"/>
      <c r="HK141" s="76"/>
      <c r="HL141" s="76"/>
      <c r="HM141" s="76"/>
      <c r="HN141" s="76"/>
      <c r="HO141" s="76"/>
      <c r="HP141" s="76"/>
      <c r="HQ141" s="76"/>
      <c r="HR141" s="76"/>
      <c r="HS141" s="76"/>
      <c r="HT141" s="76"/>
      <c r="HU141" s="76"/>
      <c r="HV141" s="76"/>
      <c r="HW141" s="76"/>
      <c r="HX141" s="76"/>
      <c r="HY141" s="76"/>
      <c r="HZ141" s="76"/>
      <c r="IA141" s="76"/>
      <c r="IB141" s="76"/>
      <c r="IC141" s="76"/>
      <c r="ID141" s="76"/>
      <c r="IE141" s="76"/>
      <c r="IF141" s="76"/>
      <c r="IG141" s="76"/>
      <c r="IH141" s="76"/>
      <c r="II141" s="76"/>
      <c r="IJ141" s="76"/>
      <c r="IK141" s="76"/>
      <c r="IL141" s="76"/>
      <c r="IM141" s="76"/>
      <c r="IN141" s="76"/>
      <c r="IO141" s="76"/>
      <c r="IP141" s="76"/>
      <c r="IQ141" s="76"/>
      <c r="IR141" s="76"/>
      <c r="IS141" s="76"/>
      <c r="IT141" s="76"/>
      <c r="IU141" s="76"/>
      <c r="IV141" s="76"/>
    </row>
    <row r="142" spans="1:256" ht="31.5">
      <c r="A142" s="108">
        <v>318</v>
      </c>
      <c r="B142" s="109"/>
      <c r="C142" s="71" t="s">
        <v>533</v>
      </c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  <c r="BX142" s="76"/>
      <c r="BY142" s="76"/>
      <c r="BZ142" s="76"/>
      <c r="CA142" s="76"/>
      <c r="CB142" s="76"/>
      <c r="CC142" s="76"/>
      <c r="CD142" s="76"/>
      <c r="CE142" s="76"/>
      <c r="CF142" s="76"/>
      <c r="CG142" s="76"/>
      <c r="CH142" s="76"/>
      <c r="CI142" s="76"/>
      <c r="CJ142" s="76"/>
      <c r="CK142" s="76"/>
      <c r="CL142" s="76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76"/>
      <c r="CZ142" s="76"/>
      <c r="DA142" s="76"/>
      <c r="DB142" s="76"/>
      <c r="DC142" s="76"/>
      <c r="DD142" s="76"/>
      <c r="DE142" s="76"/>
      <c r="DF142" s="76"/>
      <c r="DG142" s="76"/>
      <c r="DH142" s="76"/>
      <c r="DI142" s="76"/>
      <c r="DJ142" s="76"/>
      <c r="DK142" s="76"/>
      <c r="DL142" s="76"/>
      <c r="DM142" s="76"/>
      <c r="DN142" s="76"/>
      <c r="DO142" s="76"/>
      <c r="DP142" s="76"/>
      <c r="DQ142" s="76"/>
      <c r="DR142" s="76"/>
      <c r="DS142" s="76"/>
      <c r="DT142" s="76"/>
      <c r="DU142" s="76"/>
      <c r="DV142" s="76"/>
      <c r="DW142" s="76"/>
      <c r="DX142" s="76"/>
      <c r="DY142" s="76"/>
      <c r="DZ142" s="76"/>
      <c r="EA142" s="76"/>
      <c r="EB142" s="76"/>
      <c r="EC142" s="76"/>
      <c r="ED142" s="76"/>
      <c r="EE142" s="76"/>
      <c r="EF142" s="76"/>
      <c r="EG142" s="76"/>
      <c r="EH142" s="76"/>
      <c r="EI142" s="76"/>
      <c r="EJ142" s="76"/>
      <c r="EK142" s="76"/>
      <c r="EL142" s="76"/>
      <c r="EM142" s="76"/>
      <c r="EN142" s="76"/>
      <c r="EO142" s="76"/>
      <c r="EP142" s="76"/>
      <c r="EQ142" s="76"/>
      <c r="ER142" s="76"/>
      <c r="ES142" s="76"/>
      <c r="ET142" s="76"/>
      <c r="EU142" s="76"/>
      <c r="EV142" s="76"/>
      <c r="EW142" s="76"/>
      <c r="EX142" s="76"/>
      <c r="EY142" s="76"/>
      <c r="EZ142" s="76"/>
      <c r="FA142" s="76"/>
      <c r="FB142" s="76"/>
      <c r="FC142" s="76"/>
      <c r="FD142" s="76"/>
      <c r="FE142" s="76"/>
      <c r="FF142" s="76"/>
      <c r="FG142" s="76"/>
      <c r="FH142" s="76"/>
      <c r="FI142" s="76"/>
      <c r="FJ142" s="76"/>
      <c r="FK142" s="76"/>
      <c r="FL142" s="76"/>
      <c r="FM142" s="76"/>
      <c r="FN142" s="76"/>
      <c r="FO142" s="76"/>
      <c r="FP142" s="76"/>
      <c r="FQ142" s="76"/>
      <c r="FR142" s="76"/>
      <c r="FS142" s="76"/>
      <c r="FT142" s="76"/>
      <c r="FU142" s="76"/>
      <c r="FV142" s="76"/>
      <c r="FW142" s="76"/>
      <c r="FX142" s="76"/>
      <c r="FY142" s="76"/>
      <c r="FZ142" s="76"/>
      <c r="GA142" s="76"/>
      <c r="GB142" s="76"/>
      <c r="GC142" s="76"/>
      <c r="GD142" s="76"/>
      <c r="GE142" s="76"/>
      <c r="GF142" s="76"/>
      <c r="GG142" s="76"/>
      <c r="GH142" s="76"/>
      <c r="GI142" s="76"/>
      <c r="GJ142" s="76"/>
      <c r="GK142" s="76"/>
      <c r="GL142" s="76"/>
      <c r="GM142" s="76"/>
      <c r="GN142" s="76"/>
      <c r="GO142" s="76"/>
      <c r="GP142" s="76"/>
      <c r="GQ142" s="76"/>
      <c r="GR142" s="76"/>
      <c r="GS142" s="76"/>
      <c r="GT142" s="76"/>
      <c r="GU142" s="76"/>
      <c r="GV142" s="76"/>
      <c r="GW142" s="76"/>
      <c r="GX142" s="76"/>
      <c r="GY142" s="76"/>
      <c r="GZ142" s="76"/>
      <c r="HA142" s="76"/>
      <c r="HB142" s="76"/>
      <c r="HC142" s="76"/>
      <c r="HD142" s="76"/>
      <c r="HE142" s="76"/>
      <c r="HF142" s="76"/>
      <c r="HG142" s="76"/>
      <c r="HH142" s="76"/>
      <c r="HI142" s="76"/>
      <c r="HJ142" s="76"/>
      <c r="HK142" s="76"/>
      <c r="HL142" s="76"/>
      <c r="HM142" s="76"/>
      <c r="HN142" s="76"/>
      <c r="HO142" s="76"/>
      <c r="HP142" s="76"/>
      <c r="HQ142" s="76"/>
      <c r="HR142" s="76"/>
      <c r="HS142" s="76"/>
      <c r="HT142" s="76"/>
      <c r="HU142" s="76"/>
      <c r="HV142" s="76"/>
      <c r="HW142" s="76"/>
      <c r="HX142" s="76"/>
      <c r="HY142" s="76"/>
      <c r="HZ142" s="76"/>
      <c r="IA142" s="76"/>
      <c r="IB142" s="76"/>
      <c r="IC142" s="76"/>
      <c r="ID142" s="76"/>
      <c r="IE142" s="76"/>
      <c r="IF142" s="76"/>
      <c r="IG142" s="76"/>
      <c r="IH142" s="76"/>
      <c r="II142" s="76"/>
      <c r="IJ142" s="76"/>
      <c r="IK142" s="76"/>
      <c r="IL142" s="76"/>
      <c r="IM142" s="76"/>
      <c r="IN142" s="76"/>
      <c r="IO142" s="76"/>
      <c r="IP142" s="76"/>
      <c r="IQ142" s="76"/>
      <c r="IR142" s="76"/>
      <c r="IS142" s="76"/>
      <c r="IT142" s="76"/>
      <c r="IU142" s="76"/>
      <c r="IV142" s="76"/>
    </row>
    <row r="143" spans="1:256" ht="31.5">
      <c r="A143" s="108">
        <v>321</v>
      </c>
      <c r="B143" s="109"/>
      <c r="C143" s="71" t="s">
        <v>534</v>
      </c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  <c r="BX143" s="76"/>
      <c r="BY143" s="76"/>
      <c r="BZ143" s="76"/>
      <c r="CA143" s="76"/>
      <c r="CB143" s="76"/>
      <c r="CC143" s="76"/>
      <c r="CD143" s="76"/>
      <c r="CE143" s="76"/>
      <c r="CF143" s="76"/>
      <c r="CG143" s="76"/>
      <c r="CH143" s="76"/>
      <c r="CI143" s="76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76"/>
      <c r="CZ143" s="76"/>
      <c r="DA143" s="76"/>
      <c r="DB143" s="76"/>
      <c r="DC143" s="76"/>
      <c r="DD143" s="76"/>
      <c r="DE143" s="76"/>
      <c r="DF143" s="76"/>
      <c r="DG143" s="76"/>
      <c r="DH143" s="76"/>
      <c r="DI143" s="76"/>
      <c r="DJ143" s="76"/>
      <c r="DK143" s="76"/>
      <c r="DL143" s="76"/>
      <c r="DM143" s="76"/>
      <c r="DN143" s="76"/>
      <c r="DO143" s="76"/>
      <c r="DP143" s="76"/>
      <c r="DQ143" s="76"/>
      <c r="DR143" s="76"/>
      <c r="DS143" s="76"/>
      <c r="DT143" s="76"/>
      <c r="DU143" s="76"/>
      <c r="DV143" s="76"/>
      <c r="DW143" s="76"/>
      <c r="DX143" s="76"/>
      <c r="DY143" s="76"/>
      <c r="DZ143" s="76"/>
      <c r="EA143" s="76"/>
      <c r="EB143" s="76"/>
      <c r="EC143" s="76"/>
      <c r="ED143" s="76"/>
      <c r="EE143" s="76"/>
      <c r="EF143" s="76"/>
      <c r="EG143" s="76"/>
      <c r="EH143" s="76"/>
      <c r="EI143" s="76"/>
      <c r="EJ143" s="76"/>
      <c r="EK143" s="76"/>
      <c r="EL143" s="76"/>
      <c r="EM143" s="76"/>
      <c r="EN143" s="76"/>
      <c r="EO143" s="76"/>
      <c r="EP143" s="76"/>
      <c r="EQ143" s="76"/>
      <c r="ER143" s="76"/>
      <c r="ES143" s="76"/>
      <c r="ET143" s="76"/>
      <c r="EU143" s="76"/>
      <c r="EV143" s="76"/>
      <c r="EW143" s="76"/>
      <c r="EX143" s="76"/>
      <c r="EY143" s="76"/>
      <c r="EZ143" s="76"/>
      <c r="FA143" s="76"/>
      <c r="FB143" s="76"/>
      <c r="FC143" s="76"/>
      <c r="FD143" s="76"/>
      <c r="FE143" s="76"/>
      <c r="FF143" s="76"/>
      <c r="FG143" s="76"/>
      <c r="FH143" s="76"/>
      <c r="FI143" s="76"/>
      <c r="FJ143" s="76"/>
      <c r="FK143" s="76"/>
      <c r="FL143" s="76"/>
      <c r="FM143" s="76"/>
      <c r="FN143" s="76"/>
      <c r="FO143" s="76"/>
      <c r="FP143" s="76"/>
      <c r="FQ143" s="76"/>
      <c r="FR143" s="76"/>
      <c r="FS143" s="76"/>
      <c r="FT143" s="76"/>
      <c r="FU143" s="76"/>
      <c r="FV143" s="76"/>
      <c r="FW143" s="76"/>
      <c r="FX143" s="76"/>
      <c r="FY143" s="76"/>
      <c r="FZ143" s="76"/>
      <c r="GA143" s="76"/>
      <c r="GB143" s="76"/>
      <c r="GC143" s="76"/>
      <c r="GD143" s="76"/>
      <c r="GE143" s="76"/>
      <c r="GF143" s="76"/>
      <c r="GG143" s="76"/>
      <c r="GH143" s="76"/>
      <c r="GI143" s="76"/>
      <c r="GJ143" s="76"/>
      <c r="GK143" s="76"/>
      <c r="GL143" s="76"/>
      <c r="GM143" s="76"/>
      <c r="GN143" s="76"/>
      <c r="GO143" s="76"/>
      <c r="GP143" s="76"/>
      <c r="GQ143" s="76"/>
      <c r="GR143" s="76"/>
      <c r="GS143" s="76"/>
      <c r="GT143" s="76"/>
      <c r="GU143" s="76"/>
      <c r="GV143" s="76"/>
      <c r="GW143" s="76"/>
      <c r="GX143" s="76"/>
      <c r="GY143" s="76"/>
      <c r="GZ143" s="76"/>
      <c r="HA143" s="76"/>
      <c r="HB143" s="76"/>
      <c r="HC143" s="76"/>
      <c r="HD143" s="76"/>
      <c r="HE143" s="76"/>
      <c r="HF143" s="76"/>
      <c r="HG143" s="76"/>
      <c r="HH143" s="76"/>
      <c r="HI143" s="76"/>
      <c r="HJ143" s="76"/>
      <c r="HK143" s="76"/>
      <c r="HL143" s="76"/>
      <c r="HM143" s="76"/>
      <c r="HN143" s="76"/>
      <c r="HO143" s="76"/>
      <c r="HP143" s="76"/>
      <c r="HQ143" s="76"/>
      <c r="HR143" s="76"/>
      <c r="HS143" s="76"/>
      <c r="HT143" s="76"/>
      <c r="HU143" s="76"/>
      <c r="HV143" s="76"/>
      <c r="HW143" s="76"/>
      <c r="HX143" s="76"/>
      <c r="HY143" s="76"/>
      <c r="HZ143" s="76"/>
      <c r="IA143" s="76"/>
      <c r="IB143" s="76"/>
      <c r="IC143" s="76"/>
      <c r="ID143" s="76"/>
      <c r="IE143" s="76"/>
      <c r="IF143" s="76"/>
      <c r="IG143" s="76"/>
      <c r="IH143" s="76"/>
      <c r="II143" s="76"/>
      <c r="IJ143" s="76"/>
      <c r="IK143" s="76"/>
      <c r="IL143" s="76"/>
      <c r="IM143" s="76"/>
      <c r="IN143" s="76"/>
      <c r="IO143" s="76"/>
      <c r="IP143" s="76"/>
      <c r="IQ143" s="76"/>
      <c r="IR143" s="76"/>
      <c r="IS143" s="76"/>
      <c r="IT143" s="76"/>
      <c r="IU143" s="76"/>
      <c r="IV143" s="76"/>
    </row>
    <row r="144" spans="1:256" ht="31.5">
      <c r="A144" s="70">
        <v>321</v>
      </c>
      <c r="B144" s="70" t="s">
        <v>535</v>
      </c>
      <c r="C144" s="77" t="s">
        <v>536</v>
      </c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6"/>
      <c r="DJ144" s="76"/>
      <c r="DK144" s="76"/>
      <c r="DL144" s="76"/>
      <c r="DM144" s="76"/>
      <c r="DN144" s="76"/>
      <c r="DO144" s="76"/>
      <c r="DP144" s="76"/>
      <c r="DQ144" s="76"/>
      <c r="DR144" s="76"/>
      <c r="DS144" s="76"/>
      <c r="DT144" s="76"/>
      <c r="DU144" s="76"/>
      <c r="DV144" s="76"/>
      <c r="DW144" s="76"/>
      <c r="DX144" s="76"/>
      <c r="DY144" s="76"/>
      <c r="DZ144" s="76"/>
      <c r="EA144" s="76"/>
      <c r="EB144" s="76"/>
      <c r="EC144" s="76"/>
      <c r="ED144" s="76"/>
      <c r="EE144" s="76"/>
      <c r="EF144" s="76"/>
      <c r="EG144" s="76"/>
      <c r="EH144" s="76"/>
      <c r="EI144" s="76"/>
      <c r="EJ144" s="76"/>
      <c r="EK144" s="76"/>
      <c r="EL144" s="76"/>
      <c r="EM144" s="76"/>
      <c r="EN144" s="76"/>
      <c r="EO144" s="76"/>
      <c r="EP144" s="76"/>
      <c r="EQ144" s="76"/>
      <c r="ER144" s="76"/>
      <c r="ES144" s="76"/>
      <c r="ET144" s="76"/>
      <c r="EU144" s="76"/>
      <c r="EV144" s="76"/>
      <c r="EW144" s="76"/>
      <c r="EX144" s="76"/>
      <c r="EY144" s="76"/>
      <c r="EZ144" s="76"/>
      <c r="FA144" s="76"/>
      <c r="FB144" s="76"/>
      <c r="FC144" s="76"/>
      <c r="FD144" s="76"/>
      <c r="FE144" s="76"/>
      <c r="FF144" s="76"/>
      <c r="FG144" s="76"/>
      <c r="FH144" s="76"/>
      <c r="FI144" s="76"/>
      <c r="FJ144" s="76"/>
      <c r="FK144" s="76"/>
      <c r="FL144" s="76"/>
      <c r="FM144" s="76"/>
      <c r="FN144" s="76"/>
      <c r="FO144" s="76"/>
      <c r="FP144" s="76"/>
      <c r="FQ144" s="76"/>
      <c r="FR144" s="76"/>
      <c r="FS144" s="76"/>
      <c r="FT144" s="76"/>
      <c r="FU144" s="76"/>
      <c r="FV144" s="76"/>
      <c r="FW144" s="76"/>
      <c r="FX144" s="76"/>
      <c r="FY144" s="76"/>
      <c r="FZ144" s="76"/>
      <c r="GA144" s="76"/>
      <c r="GB144" s="76"/>
      <c r="GC144" s="76"/>
      <c r="GD144" s="76"/>
      <c r="GE144" s="76"/>
      <c r="GF144" s="76"/>
      <c r="GG144" s="76"/>
      <c r="GH144" s="76"/>
      <c r="GI144" s="76"/>
      <c r="GJ144" s="76"/>
      <c r="GK144" s="76"/>
      <c r="GL144" s="76"/>
      <c r="GM144" s="76"/>
      <c r="GN144" s="76"/>
      <c r="GO144" s="76"/>
      <c r="GP144" s="76"/>
      <c r="GQ144" s="76"/>
      <c r="GR144" s="76"/>
      <c r="GS144" s="76"/>
      <c r="GT144" s="76"/>
      <c r="GU144" s="76"/>
      <c r="GV144" s="76"/>
      <c r="GW144" s="76"/>
      <c r="GX144" s="76"/>
      <c r="GY144" s="76"/>
      <c r="GZ144" s="76"/>
      <c r="HA144" s="76"/>
      <c r="HB144" s="76"/>
      <c r="HC144" s="76"/>
      <c r="HD144" s="76"/>
      <c r="HE144" s="76"/>
      <c r="HF144" s="76"/>
      <c r="HG144" s="76"/>
      <c r="HH144" s="76"/>
      <c r="HI144" s="76"/>
      <c r="HJ144" s="76"/>
      <c r="HK144" s="76"/>
      <c r="HL144" s="76"/>
      <c r="HM144" s="76"/>
      <c r="HN144" s="76"/>
      <c r="HO144" s="76"/>
      <c r="HP144" s="76"/>
      <c r="HQ144" s="76"/>
      <c r="HR144" s="76"/>
      <c r="HS144" s="76"/>
      <c r="HT144" s="76"/>
      <c r="HU144" s="76"/>
      <c r="HV144" s="76"/>
      <c r="HW144" s="76"/>
      <c r="HX144" s="76"/>
      <c r="HY144" s="76"/>
      <c r="HZ144" s="76"/>
      <c r="IA144" s="76"/>
      <c r="IB144" s="76"/>
      <c r="IC144" s="76"/>
      <c r="ID144" s="76"/>
      <c r="IE144" s="76"/>
      <c r="IF144" s="76"/>
      <c r="IG144" s="76"/>
      <c r="IH144" s="76"/>
      <c r="II144" s="76"/>
      <c r="IJ144" s="76"/>
      <c r="IK144" s="76"/>
      <c r="IL144" s="76"/>
      <c r="IM144" s="76"/>
      <c r="IN144" s="76"/>
      <c r="IO144" s="76"/>
      <c r="IP144" s="76"/>
      <c r="IQ144" s="76"/>
      <c r="IR144" s="76"/>
      <c r="IS144" s="76"/>
      <c r="IT144" s="76"/>
      <c r="IU144" s="76"/>
      <c r="IV144" s="76"/>
    </row>
    <row r="145" spans="1:256" ht="63">
      <c r="A145" s="70">
        <v>321</v>
      </c>
      <c r="B145" s="72" t="s">
        <v>321</v>
      </c>
      <c r="C145" s="75" t="s">
        <v>322</v>
      </c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6"/>
      <c r="DM145" s="76"/>
      <c r="DN145" s="76"/>
      <c r="DO145" s="76"/>
      <c r="DP145" s="76"/>
      <c r="DQ145" s="76"/>
      <c r="DR145" s="76"/>
      <c r="DS145" s="76"/>
      <c r="DT145" s="76"/>
      <c r="DU145" s="76"/>
      <c r="DV145" s="76"/>
      <c r="DW145" s="76"/>
      <c r="DX145" s="76"/>
      <c r="DY145" s="76"/>
      <c r="DZ145" s="76"/>
      <c r="EA145" s="76"/>
      <c r="EB145" s="76"/>
      <c r="EC145" s="76"/>
      <c r="ED145" s="76"/>
      <c r="EE145" s="76"/>
      <c r="EF145" s="76"/>
      <c r="EG145" s="76"/>
      <c r="EH145" s="76"/>
      <c r="EI145" s="76"/>
      <c r="EJ145" s="76"/>
      <c r="EK145" s="76"/>
      <c r="EL145" s="76"/>
      <c r="EM145" s="76"/>
      <c r="EN145" s="76"/>
      <c r="EO145" s="76"/>
      <c r="EP145" s="76"/>
      <c r="EQ145" s="76"/>
      <c r="ER145" s="76"/>
      <c r="ES145" s="76"/>
      <c r="ET145" s="76"/>
      <c r="EU145" s="76"/>
      <c r="EV145" s="76"/>
      <c r="EW145" s="76"/>
      <c r="EX145" s="76"/>
      <c r="EY145" s="76"/>
      <c r="EZ145" s="76"/>
      <c r="FA145" s="76"/>
      <c r="FB145" s="76"/>
      <c r="FC145" s="76"/>
      <c r="FD145" s="76"/>
      <c r="FE145" s="76"/>
      <c r="FF145" s="76"/>
      <c r="FG145" s="76"/>
      <c r="FH145" s="76"/>
      <c r="FI145" s="76"/>
      <c r="FJ145" s="76"/>
      <c r="FK145" s="76"/>
      <c r="FL145" s="76"/>
      <c r="FM145" s="76"/>
      <c r="FN145" s="76"/>
      <c r="FO145" s="76"/>
      <c r="FP145" s="76"/>
      <c r="FQ145" s="76"/>
      <c r="FR145" s="76"/>
      <c r="FS145" s="76"/>
      <c r="FT145" s="76"/>
      <c r="FU145" s="76"/>
      <c r="FV145" s="76"/>
      <c r="FW145" s="76"/>
      <c r="FX145" s="76"/>
      <c r="FY145" s="76"/>
      <c r="FZ145" s="76"/>
      <c r="GA145" s="76"/>
      <c r="GB145" s="76"/>
      <c r="GC145" s="76"/>
      <c r="GD145" s="76"/>
      <c r="GE145" s="76"/>
      <c r="GF145" s="76"/>
      <c r="GG145" s="76"/>
      <c r="GH145" s="76"/>
      <c r="GI145" s="76"/>
      <c r="GJ145" s="76"/>
      <c r="GK145" s="76"/>
      <c r="GL145" s="76"/>
      <c r="GM145" s="76"/>
      <c r="GN145" s="76"/>
      <c r="GO145" s="76"/>
      <c r="GP145" s="76"/>
      <c r="GQ145" s="76"/>
      <c r="GR145" s="76"/>
      <c r="GS145" s="76"/>
      <c r="GT145" s="76"/>
      <c r="GU145" s="76"/>
      <c r="GV145" s="76"/>
      <c r="GW145" s="76"/>
      <c r="GX145" s="76"/>
      <c r="GY145" s="76"/>
      <c r="GZ145" s="76"/>
      <c r="HA145" s="76"/>
      <c r="HB145" s="76"/>
      <c r="HC145" s="76"/>
      <c r="HD145" s="76"/>
      <c r="HE145" s="76"/>
      <c r="HF145" s="76"/>
      <c r="HG145" s="76"/>
      <c r="HH145" s="76"/>
      <c r="HI145" s="76"/>
      <c r="HJ145" s="76"/>
      <c r="HK145" s="76"/>
      <c r="HL145" s="76"/>
      <c r="HM145" s="76"/>
      <c r="HN145" s="76"/>
      <c r="HO145" s="76"/>
      <c r="HP145" s="76"/>
      <c r="HQ145" s="76"/>
      <c r="HR145" s="76"/>
      <c r="HS145" s="76"/>
      <c r="HT145" s="76"/>
      <c r="HU145" s="76"/>
      <c r="HV145" s="76"/>
      <c r="HW145" s="76"/>
      <c r="HX145" s="76"/>
      <c r="HY145" s="76"/>
      <c r="HZ145" s="76"/>
      <c r="IA145" s="76"/>
      <c r="IB145" s="76"/>
      <c r="IC145" s="76"/>
      <c r="ID145" s="76"/>
      <c r="IE145" s="76"/>
      <c r="IF145" s="76"/>
      <c r="IG145" s="76"/>
      <c r="IH145" s="76"/>
      <c r="II145" s="76"/>
      <c r="IJ145" s="76"/>
      <c r="IK145" s="76"/>
      <c r="IL145" s="76"/>
      <c r="IM145" s="76"/>
      <c r="IN145" s="76"/>
      <c r="IO145" s="76"/>
      <c r="IP145" s="76"/>
      <c r="IQ145" s="76"/>
      <c r="IR145" s="76"/>
      <c r="IS145" s="76"/>
      <c r="IT145" s="76"/>
      <c r="IU145" s="76"/>
      <c r="IV145" s="76"/>
    </row>
    <row r="146" spans="1:256" ht="63">
      <c r="A146" s="70">
        <v>321</v>
      </c>
      <c r="B146" s="72" t="s">
        <v>537</v>
      </c>
      <c r="C146" s="73" t="s">
        <v>538</v>
      </c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ht="63">
      <c r="A147" s="70">
        <v>321</v>
      </c>
      <c r="B147" s="72" t="s">
        <v>303</v>
      </c>
      <c r="C147" s="73" t="s">
        <v>304</v>
      </c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76"/>
      <c r="BH147" s="76"/>
      <c r="BI147" s="76"/>
      <c r="BJ147" s="76"/>
      <c r="BK147" s="76"/>
      <c r="BL147" s="76"/>
      <c r="BM147" s="76"/>
      <c r="BN147" s="76"/>
      <c r="BO147" s="76"/>
      <c r="BP147" s="76"/>
      <c r="BQ147" s="76"/>
      <c r="BR147" s="76"/>
      <c r="BS147" s="76"/>
      <c r="BT147" s="76"/>
      <c r="BU147" s="76"/>
      <c r="BV147" s="76"/>
      <c r="BW147" s="76"/>
      <c r="BX147" s="76"/>
      <c r="BY147" s="76"/>
      <c r="BZ147" s="76"/>
      <c r="CA147" s="76"/>
      <c r="CB147" s="76"/>
      <c r="CC147" s="76"/>
      <c r="CD147" s="76"/>
      <c r="CE147" s="76"/>
      <c r="CF147" s="76"/>
      <c r="CG147" s="76"/>
      <c r="CH147" s="76"/>
      <c r="CI147" s="76"/>
      <c r="CJ147" s="76"/>
      <c r="CK147" s="76"/>
      <c r="CL147" s="76"/>
      <c r="CM147" s="76"/>
      <c r="CN147" s="76"/>
      <c r="CO147" s="76"/>
      <c r="CP147" s="76"/>
      <c r="CQ147" s="76"/>
      <c r="CR147" s="76"/>
      <c r="CS147" s="76"/>
      <c r="CT147" s="76"/>
      <c r="CU147" s="76"/>
      <c r="CV147" s="76"/>
      <c r="CW147" s="76"/>
      <c r="CX147" s="76"/>
      <c r="CY147" s="76"/>
      <c r="CZ147" s="76"/>
      <c r="DA147" s="76"/>
      <c r="DB147" s="76"/>
      <c r="DC147" s="76"/>
      <c r="DD147" s="76"/>
      <c r="DE147" s="76"/>
      <c r="DF147" s="76"/>
      <c r="DG147" s="76"/>
      <c r="DH147" s="76"/>
      <c r="DI147" s="76"/>
      <c r="DJ147" s="76"/>
      <c r="DK147" s="76"/>
      <c r="DL147" s="76"/>
      <c r="DM147" s="76"/>
      <c r="DN147" s="76"/>
      <c r="DO147" s="76"/>
      <c r="DP147" s="76"/>
      <c r="DQ147" s="76"/>
      <c r="DR147" s="76"/>
      <c r="DS147" s="76"/>
      <c r="DT147" s="76"/>
      <c r="DU147" s="76"/>
      <c r="DV147" s="76"/>
      <c r="DW147" s="76"/>
      <c r="DX147" s="76"/>
      <c r="DY147" s="76"/>
      <c r="DZ147" s="76"/>
      <c r="EA147" s="76"/>
      <c r="EB147" s="76"/>
      <c r="EC147" s="76"/>
      <c r="ED147" s="76"/>
      <c r="EE147" s="76"/>
      <c r="EF147" s="76"/>
      <c r="EG147" s="76"/>
      <c r="EH147" s="76"/>
      <c r="EI147" s="76"/>
      <c r="EJ147" s="76"/>
      <c r="EK147" s="76"/>
      <c r="EL147" s="76"/>
      <c r="EM147" s="76"/>
      <c r="EN147" s="76"/>
      <c r="EO147" s="76"/>
      <c r="EP147" s="76"/>
      <c r="EQ147" s="76"/>
      <c r="ER147" s="76"/>
      <c r="ES147" s="76"/>
      <c r="ET147" s="76"/>
      <c r="EU147" s="76"/>
      <c r="EV147" s="76"/>
      <c r="EW147" s="76"/>
      <c r="EX147" s="76"/>
      <c r="EY147" s="76"/>
      <c r="EZ147" s="76"/>
      <c r="FA147" s="76"/>
      <c r="FB147" s="76"/>
      <c r="FC147" s="76"/>
      <c r="FD147" s="76"/>
      <c r="FE147" s="76"/>
      <c r="FF147" s="76"/>
      <c r="FG147" s="76"/>
      <c r="FH147" s="76"/>
      <c r="FI147" s="76"/>
      <c r="FJ147" s="76"/>
      <c r="FK147" s="76"/>
      <c r="FL147" s="76"/>
      <c r="FM147" s="76"/>
      <c r="FN147" s="76"/>
      <c r="FO147" s="76"/>
      <c r="FP147" s="76"/>
      <c r="FQ147" s="76"/>
      <c r="FR147" s="76"/>
      <c r="FS147" s="76"/>
      <c r="FT147" s="76"/>
      <c r="FU147" s="76"/>
      <c r="FV147" s="76"/>
      <c r="FW147" s="76"/>
      <c r="FX147" s="76"/>
      <c r="FY147" s="76"/>
      <c r="FZ147" s="76"/>
      <c r="GA147" s="76"/>
      <c r="GB147" s="76"/>
      <c r="GC147" s="76"/>
      <c r="GD147" s="76"/>
      <c r="GE147" s="76"/>
      <c r="GF147" s="76"/>
      <c r="GG147" s="76"/>
      <c r="GH147" s="76"/>
      <c r="GI147" s="76"/>
      <c r="GJ147" s="76"/>
      <c r="GK147" s="76"/>
      <c r="GL147" s="76"/>
      <c r="GM147" s="76"/>
      <c r="GN147" s="76"/>
      <c r="GO147" s="76"/>
      <c r="GP147" s="76"/>
      <c r="GQ147" s="76"/>
      <c r="GR147" s="76"/>
      <c r="GS147" s="76"/>
      <c r="GT147" s="76"/>
      <c r="GU147" s="76"/>
      <c r="GV147" s="76"/>
      <c r="GW147" s="76"/>
      <c r="GX147" s="76"/>
      <c r="GY147" s="76"/>
      <c r="GZ147" s="76"/>
      <c r="HA147" s="76"/>
      <c r="HB147" s="76"/>
      <c r="HC147" s="76"/>
      <c r="HD147" s="76"/>
      <c r="HE147" s="76"/>
      <c r="HF147" s="76"/>
      <c r="HG147" s="76"/>
      <c r="HH147" s="76"/>
      <c r="HI147" s="76"/>
      <c r="HJ147" s="76"/>
      <c r="HK147" s="76"/>
      <c r="HL147" s="76"/>
      <c r="HM147" s="76"/>
      <c r="HN147" s="76"/>
      <c r="HO147" s="76"/>
      <c r="HP147" s="76"/>
      <c r="HQ147" s="76"/>
      <c r="HR147" s="76"/>
      <c r="HS147" s="76"/>
      <c r="HT147" s="76"/>
      <c r="HU147" s="76"/>
      <c r="HV147" s="76"/>
      <c r="HW147" s="76"/>
      <c r="HX147" s="76"/>
      <c r="HY147" s="76"/>
      <c r="HZ147" s="76"/>
      <c r="IA147" s="76"/>
      <c r="IB147" s="76"/>
      <c r="IC147" s="76"/>
      <c r="ID147" s="76"/>
      <c r="IE147" s="76"/>
      <c r="IF147" s="76"/>
      <c r="IG147" s="76"/>
      <c r="IH147" s="76"/>
      <c r="II147" s="76"/>
      <c r="IJ147" s="76"/>
      <c r="IK147" s="76"/>
      <c r="IL147" s="76"/>
      <c r="IM147" s="76"/>
      <c r="IN147" s="76"/>
      <c r="IO147" s="76"/>
      <c r="IP147" s="76"/>
      <c r="IQ147" s="76"/>
      <c r="IR147" s="76"/>
      <c r="IS147" s="76"/>
      <c r="IT147" s="76"/>
      <c r="IU147" s="76"/>
      <c r="IV147" s="76"/>
    </row>
    <row r="148" spans="1:256" ht="78.75">
      <c r="A148" s="70">
        <v>321</v>
      </c>
      <c r="B148" s="72" t="s">
        <v>309</v>
      </c>
      <c r="C148" s="75" t="s">
        <v>310</v>
      </c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76"/>
      <c r="BX148" s="76"/>
      <c r="BY148" s="76"/>
      <c r="BZ148" s="76"/>
      <c r="CA148" s="76"/>
      <c r="CB148" s="76"/>
      <c r="CC148" s="76"/>
      <c r="CD148" s="76"/>
      <c r="CE148" s="76"/>
      <c r="CF148" s="76"/>
      <c r="CG148" s="76"/>
      <c r="CH148" s="76"/>
      <c r="CI148" s="76"/>
      <c r="CJ148" s="76"/>
      <c r="CK148" s="76"/>
      <c r="CL148" s="76"/>
      <c r="CM148" s="76"/>
      <c r="CN148" s="76"/>
      <c r="CO148" s="76"/>
      <c r="CP148" s="76"/>
      <c r="CQ148" s="76"/>
      <c r="CR148" s="76"/>
      <c r="CS148" s="76"/>
      <c r="CT148" s="76"/>
      <c r="CU148" s="76"/>
      <c r="CV148" s="76"/>
      <c r="CW148" s="76"/>
      <c r="CX148" s="76"/>
      <c r="CY148" s="76"/>
      <c r="CZ148" s="76"/>
      <c r="DA148" s="76"/>
      <c r="DB148" s="76"/>
      <c r="DC148" s="76"/>
      <c r="DD148" s="76"/>
      <c r="DE148" s="76"/>
      <c r="DF148" s="76"/>
      <c r="DG148" s="76"/>
      <c r="DH148" s="76"/>
      <c r="DI148" s="76"/>
      <c r="DJ148" s="76"/>
      <c r="DK148" s="76"/>
      <c r="DL148" s="76"/>
      <c r="DM148" s="76"/>
      <c r="DN148" s="76"/>
      <c r="DO148" s="76"/>
      <c r="DP148" s="76"/>
      <c r="DQ148" s="76"/>
      <c r="DR148" s="76"/>
      <c r="DS148" s="76"/>
      <c r="DT148" s="76"/>
      <c r="DU148" s="76"/>
      <c r="DV148" s="76"/>
      <c r="DW148" s="76"/>
      <c r="DX148" s="76"/>
      <c r="DY148" s="76"/>
      <c r="DZ148" s="76"/>
      <c r="EA148" s="76"/>
      <c r="EB148" s="76"/>
      <c r="EC148" s="76"/>
      <c r="ED148" s="76"/>
      <c r="EE148" s="76"/>
      <c r="EF148" s="76"/>
      <c r="EG148" s="76"/>
      <c r="EH148" s="76"/>
      <c r="EI148" s="76"/>
      <c r="EJ148" s="76"/>
      <c r="EK148" s="76"/>
      <c r="EL148" s="76"/>
      <c r="EM148" s="76"/>
      <c r="EN148" s="76"/>
      <c r="EO148" s="76"/>
      <c r="EP148" s="76"/>
      <c r="EQ148" s="76"/>
      <c r="ER148" s="76"/>
      <c r="ES148" s="76"/>
      <c r="ET148" s="76"/>
      <c r="EU148" s="76"/>
      <c r="EV148" s="76"/>
      <c r="EW148" s="76"/>
      <c r="EX148" s="76"/>
      <c r="EY148" s="76"/>
      <c r="EZ148" s="76"/>
      <c r="FA148" s="76"/>
      <c r="FB148" s="76"/>
      <c r="FC148" s="76"/>
      <c r="FD148" s="76"/>
      <c r="FE148" s="76"/>
      <c r="FF148" s="76"/>
      <c r="FG148" s="76"/>
      <c r="FH148" s="76"/>
      <c r="FI148" s="76"/>
      <c r="FJ148" s="76"/>
      <c r="FK148" s="76"/>
      <c r="FL148" s="76"/>
      <c r="FM148" s="76"/>
      <c r="FN148" s="76"/>
      <c r="FO148" s="76"/>
      <c r="FP148" s="76"/>
      <c r="FQ148" s="76"/>
      <c r="FR148" s="76"/>
      <c r="FS148" s="76"/>
      <c r="FT148" s="76"/>
      <c r="FU148" s="76"/>
      <c r="FV148" s="76"/>
      <c r="FW148" s="76"/>
      <c r="FX148" s="76"/>
      <c r="FY148" s="76"/>
      <c r="FZ148" s="76"/>
      <c r="GA148" s="76"/>
      <c r="GB148" s="76"/>
      <c r="GC148" s="76"/>
      <c r="GD148" s="76"/>
      <c r="GE148" s="76"/>
      <c r="GF148" s="76"/>
      <c r="GG148" s="76"/>
      <c r="GH148" s="76"/>
      <c r="GI148" s="76"/>
      <c r="GJ148" s="76"/>
      <c r="GK148" s="76"/>
      <c r="GL148" s="76"/>
      <c r="GM148" s="76"/>
      <c r="GN148" s="76"/>
      <c r="GO148" s="76"/>
      <c r="GP148" s="76"/>
      <c r="GQ148" s="76"/>
      <c r="GR148" s="76"/>
      <c r="GS148" s="76"/>
      <c r="GT148" s="76"/>
      <c r="GU148" s="76"/>
      <c r="GV148" s="76"/>
      <c r="GW148" s="76"/>
      <c r="GX148" s="76"/>
      <c r="GY148" s="76"/>
      <c r="GZ148" s="76"/>
      <c r="HA148" s="76"/>
      <c r="HB148" s="76"/>
      <c r="HC148" s="76"/>
      <c r="HD148" s="76"/>
      <c r="HE148" s="76"/>
      <c r="HF148" s="76"/>
      <c r="HG148" s="76"/>
      <c r="HH148" s="76"/>
      <c r="HI148" s="76"/>
      <c r="HJ148" s="76"/>
      <c r="HK148" s="76"/>
      <c r="HL148" s="76"/>
      <c r="HM148" s="76"/>
      <c r="HN148" s="76"/>
      <c r="HO148" s="76"/>
      <c r="HP148" s="76"/>
      <c r="HQ148" s="76"/>
      <c r="HR148" s="76"/>
      <c r="HS148" s="76"/>
      <c r="HT148" s="76"/>
      <c r="HU148" s="76"/>
      <c r="HV148" s="76"/>
      <c r="HW148" s="76"/>
      <c r="HX148" s="76"/>
      <c r="HY148" s="76"/>
      <c r="HZ148" s="76"/>
      <c r="IA148" s="76"/>
      <c r="IB148" s="76"/>
      <c r="IC148" s="76"/>
      <c r="ID148" s="76"/>
      <c r="IE148" s="76"/>
      <c r="IF148" s="76"/>
      <c r="IG148" s="76"/>
      <c r="IH148" s="76"/>
      <c r="II148" s="76"/>
      <c r="IJ148" s="76"/>
      <c r="IK148" s="76"/>
      <c r="IL148" s="76"/>
      <c r="IM148" s="76"/>
      <c r="IN148" s="76"/>
      <c r="IO148" s="76"/>
      <c r="IP148" s="76"/>
      <c r="IQ148" s="76"/>
      <c r="IR148" s="76"/>
      <c r="IS148" s="76"/>
      <c r="IT148" s="76"/>
      <c r="IU148" s="76"/>
      <c r="IV148" s="76"/>
    </row>
    <row r="149" spans="1:256" ht="31.5">
      <c r="A149" s="108">
        <v>388</v>
      </c>
      <c r="B149" s="109"/>
      <c r="C149" s="71" t="s">
        <v>539</v>
      </c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  <c r="CB149" s="76"/>
      <c r="CC149" s="76"/>
      <c r="CD149" s="76"/>
      <c r="CE149" s="76"/>
      <c r="CF149" s="76"/>
      <c r="CG149" s="76"/>
      <c r="CH149" s="76"/>
      <c r="CI149" s="76"/>
      <c r="CJ149" s="76"/>
      <c r="CK149" s="76"/>
      <c r="CL149" s="76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76"/>
      <c r="CZ149" s="76"/>
      <c r="DA149" s="76"/>
      <c r="DB149" s="76"/>
      <c r="DC149" s="76"/>
      <c r="DD149" s="76"/>
      <c r="DE149" s="76"/>
      <c r="DF149" s="76"/>
      <c r="DG149" s="76"/>
      <c r="DH149" s="76"/>
      <c r="DI149" s="76"/>
      <c r="DJ149" s="76"/>
      <c r="DK149" s="76"/>
      <c r="DL149" s="76"/>
      <c r="DM149" s="76"/>
      <c r="DN149" s="76"/>
      <c r="DO149" s="76"/>
      <c r="DP149" s="76"/>
      <c r="DQ149" s="76"/>
      <c r="DR149" s="76"/>
      <c r="DS149" s="76"/>
      <c r="DT149" s="76"/>
      <c r="DU149" s="76"/>
      <c r="DV149" s="76"/>
      <c r="DW149" s="76"/>
      <c r="DX149" s="76"/>
      <c r="DY149" s="76"/>
      <c r="DZ149" s="76"/>
      <c r="EA149" s="76"/>
      <c r="EB149" s="76"/>
      <c r="EC149" s="76"/>
      <c r="ED149" s="76"/>
      <c r="EE149" s="76"/>
      <c r="EF149" s="76"/>
      <c r="EG149" s="76"/>
      <c r="EH149" s="76"/>
      <c r="EI149" s="76"/>
      <c r="EJ149" s="76"/>
      <c r="EK149" s="76"/>
      <c r="EL149" s="76"/>
      <c r="EM149" s="76"/>
      <c r="EN149" s="76"/>
      <c r="EO149" s="76"/>
      <c r="EP149" s="76"/>
      <c r="EQ149" s="76"/>
      <c r="ER149" s="76"/>
      <c r="ES149" s="76"/>
      <c r="ET149" s="76"/>
      <c r="EU149" s="76"/>
      <c r="EV149" s="76"/>
      <c r="EW149" s="76"/>
      <c r="EX149" s="76"/>
      <c r="EY149" s="76"/>
      <c r="EZ149" s="76"/>
      <c r="FA149" s="76"/>
      <c r="FB149" s="76"/>
      <c r="FC149" s="76"/>
      <c r="FD149" s="76"/>
      <c r="FE149" s="76"/>
      <c r="FF149" s="76"/>
      <c r="FG149" s="76"/>
      <c r="FH149" s="76"/>
      <c r="FI149" s="76"/>
      <c r="FJ149" s="76"/>
      <c r="FK149" s="76"/>
      <c r="FL149" s="76"/>
      <c r="FM149" s="76"/>
      <c r="FN149" s="76"/>
      <c r="FO149" s="76"/>
      <c r="FP149" s="76"/>
      <c r="FQ149" s="76"/>
      <c r="FR149" s="76"/>
      <c r="FS149" s="76"/>
      <c r="FT149" s="76"/>
      <c r="FU149" s="76"/>
      <c r="FV149" s="76"/>
      <c r="FW149" s="76"/>
      <c r="FX149" s="76"/>
      <c r="FY149" s="76"/>
      <c r="FZ149" s="76"/>
      <c r="GA149" s="76"/>
      <c r="GB149" s="76"/>
      <c r="GC149" s="76"/>
      <c r="GD149" s="76"/>
      <c r="GE149" s="76"/>
      <c r="GF149" s="76"/>
      <c r="GG149" s="76"/>
      <c r="GH149" s="76"/>
      <c r="GI149" s="76"/>
      <c r="GJ149" s="76"/>
      <c r="GK149" s="76"/>
      <c r="GL149" s="76"/>
      <c r="GM149" s="76"/>
      <c r="GN149" s="76"/>
      <c r="GO149" s="76"/>
      <c r="GP149" s="76"/>
      <c r="GQ149" s="76"/>
      <c r="GR149" s="76"/>
      <c r="GS149" s="76"/>
      <c r="GT149" s="76"/>
      <c r="GU149" s="76"/>
      <c r="GV149" s="76"/>
      <c r="GW149" s="76"/>
      <c r="GX149" s="76"/>
      <c r="GY149" s="76"/>
      <c r="GZ149" s="76"/>
      <c r="HA149" s="76"/>
      <c r="HB149" s="76"/>
      <c r="HC149" s="76"/>
      <c r="HD149" s="76"/>
      <c r="HE149" s="76"/>
      <c r="HF149" s="76"/>
      <c r="HG149" s="76"/>
      <c r="HH149" s="76"/>
      <c r="HI149" s="76"/>
      <c r="HJ149" s="76"/>
      <c r="HK149" s="76"/>
      <c r="HL149" s="76"/>
      <c r="HM149" s="76"/>
      <c r="HN149" s="76"/>
      <c r="HO149" s="76"/>
      <c r="HP149" s="76"/>
      <c r="HQ149" s="76"/>
      <c r="HR149" s="76"/>
      <c r="HS149" s="76"/>
      <c r="HT149" s="76"/>
      <c r="HU149" s="76"/>
      <c r="HV149" s="76"/>
      <c r="HW149" s="76"/>
      <c r="HX149" s="76"/>
      <c r="HY149" s="76"/>
      <c r="HZ149" s="76"/>
      <c r="IA149" s="76"/>
      <c r="IB149" s="76"/>
      <c r="IC149" s="76"/>
      <c r="ID149" s="76"/>
      <c r="IE149" s="76"/>
      <c r="IF149" s="76"/>
      <c r="IG149" s="76"/>
      <c r="IH149" s="76"/>
      <c r="II149" s="76"/>
      <c r="IJ149" s="76"/>
      <c r="IK149" s="76"/>
      <c r="IL149" s="76"/>
      <c r="IM149" s="76"/>
      <c r="IN149" s="76"/>
      <c r="IO149" s="76"/>
      <c r="IP149" s="76"/>
      <c r="IQ149" s="76"/>
      <c r="IR149" s="76"/>
      <c r="IS149" s="76"/>
      <c r="IT149" s="76"/>
      <c r="IU149" s="76"/>
      <c r="IV149" s="76"/>
    </row>
    <row r="150" spans="1:256" ht="19.5" customHeight="1">
      <c r="A150" s="108">
        <v>415</v>
      </c>
      <c r="B150" s="109"/>
      <c r="C150" s="71" t="s">
        <v>540</v>
      </c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6"/>
      <c r="BV150" s="76"/>
      <c r="BW150" s="76"/>
      <c r="BX150" s="76"/>
      <c r="BY150" s="76"/>
      <c r="BZ150" s="76"/>
      <c r="CA150" s="76"/>
      <c r="CB150" s="76"/>
      <c r="CC150" s="76"/>
      <c r="CD150" s="76"/>
      <c r="CE150" s="76"/>
      <c r="CF150" s="76"/>
      <c r="CG150" s="76"/>
      <c r="CH150" s="76"/>
      <c r="CI150" s="76"/>
      <c r="CJ150" s="76"/>
      <c r="CK150" s="76"/>
      <c r="CL150" s="76"/>
      <c r="CM150" s="76"/>
      <c r="CN150" s="76"/>
      <c r="CO150" s="76"/>
      <c r="CP150" s="76"/>
      <c r="CQ150" s="76"/>
      <c r="CR150" s="76"/>
      <c r="CS150" s="76"/>
      <c r="CT150" s="76"/>
      <c r="CU150" s="76"/>
      <c r="CV150" s="76"/>
      <c r="CW150" s="76"/>
      <c r="CX150" s="76"/>
      <c r="CY150" s="76"/>
      <c r="CZ150" s="76"/>
      <c r="DA150" s="76"/>
      <c r="DB150" s="76"/>
      <c r="DC150" s="76"/>
      <c r="DD150" s="76"/>
      <c r="DE150" s="76"/>
      <c r="DF150" s="76"/>
      <c r="DG150" s="76"/>
      <c r="DH150" s="76"/>
      <c r="DI150" s="76"/>
      <c r="DJ150" s="76"/>
      <c r="DK150" s="76"/>
      <c r="DL150" s="76"/>
      <c r="DM150" s="76"/>
      <c r="DN150" s="76"/>
      <c r="DO150" s="76"/>
      <c r="DP150" s="76"/>
      <c r="DQ150" s="76"/>
      <c r="DR150" s="76"/>
      <c r="DS150" s="76"/>
      <c r="DT150" s="76"/>
      <c r="DU150" s="76"/>
      <c r="DV150" s="76"/>
      <c r="DW150" s="76"/>
      <c r="DX150" s="76"/>
      <c r="DY150" s="76"/>
      <c r="DZ150" s="76"/>
      <c r="EA150" s="76"/>
      <c r="EB150" s="76"/>
      <c r="EC150" s="76"/>
      <c r="ED150" s="76"/>
      <c r="EE150" s="76"/>
      <c r="EF150" s="76"/>
      <c r="EG150" s="76"/>
      <c r="EH150" s="76"/>
      <c r="EI150" s="76"/>
      <c r="EJ150" s="76"/>
      <c r="EK150" s="76"/>
      <c r="EL150" s="76"/>
      <c r="EM150" s="76"/>
      <c r="EN150" s="76"/>
      <c r="EO150" s="76"/>
      <c r="EP150" s="76"/>
      <c r="EQ150" s="76"/>
      <c r="ER150" s="76"/>
      <c r="ES150" s="76"/>
      <c r="ET150" s="76"/>
      <c r="EU150" s="76"/>
      <c r="EV150" s="76"/>
      <c r="EW150" s="76"/>
      <c r="EX150" s="76"/>
      <c r="EY150" s="76"/>
      <c r="EZ150" s="76"/>
      <c r="FA150" s="76"/>
      <c r="FB150" s="76"/>
      <c r="FC150" s="76"/>
      <c r="FD150" s="76"/>
      <c r="FE150" s="76"/>
      <c r="FF150" s="76"/>
      <c r="FG150" s="76"/>
      <c r="FH150" s="76"/>
      <c r="FI150" s="76"/>
      <c r="FJ150" s="76"/>
      <c r="FK150" s="76"/>
      <c r="FL150" s="76"/>
      <c r="FM150" s="76"/>
      <c r="FN150" s="76"/>
      <c r="FO150" s="76"/>
      <c r="FP150" s="76"/>
      <c r="FQ150" s="76"/>
      <c r="FR150" s="76"/>
      <c r="FS150" s="76"/>
      <c r="FT150" s="76"/>
      <c r="FU150" s="76"/>
      <c r="FV150" s="76"/>
      <c r="FW150" s="76"/>
      <c r="FX150" s="76"/>
      <c r="FY150" s="76"/>
      <c r="FZ150" s="76"/>
      <c r="GA150" s="76"/>
      <c r="GB150" s="76"/>
      <c r="GC150" s="76"/>
      <c r="GD150" s="76"/>
      <c r="GE150" s="76"/>
      <c r="GF150" s="76"/>
      <c r="GG150" s="76"/>
      <c r="GH150" s="76"/>
      <c r="GI150" s="76"/>
      <c r="GJ150" s="76"/>
      <c r="GK150" s="76"/>
      <c r="GL150" s="76"/>
      <c r="GM150" s="76"/>
      <c r="GN150" s="76"/>
      <c r="GO150" s="76"/>
      <c r="GP150" s="76"/>
      <c r="GQ150" s="76"/>
      <c r="GR150" s="76"/>
      <c r="GS150" s="76"/>
      <c r="GT150" s="76"/>
      <c r="GU150" s="76"/>
      <c r="GV150" s="76"/>
      <c r="GW150" s="76"/>
      <c r="GX150" s="76"/>
      <c r="GY150" s="76"/>
      <c r="GZ150" s="76"/>
      <c r="HA150" s="76"/>
      <c r="HB150" s="76"/>
      <c r="HC150" s="76"/>
      <c r="HD150" s="76"/>
      <c r="HE150" s="76"/>
      <c r="HF150" s="76"/>
      <c r="HG150" s="76"/>
      <c r="HH150" s="76"/>
      <c r="HI150" s="76"/>
      <c r="HJ150" s="76"/>
      <c r="HK150" s="76"/>
      <c r="HL150" s="76"/>
      <c r="HM150" s="76"/>
      <c r="HN150" s="76"/>
      <c r="HO150" s="76"/>
      <c r="HP150" s="76"/>
      <c r="HQ150" s="76"/>
      <c r="HR150" s="76"/>
      <c r="HS150" s="76"/>
      <c r="HT150" s="76"/>
      <c r="HU150" s="76"/>
      <c r="HV150" s="76"/>
      <c r="HW150" s="76"/>
      <c r="HX150" s="76"/>
      <c r="HY150" s="76"/>
      <c r="HZ150" s="76"/>
      <c r="IA150" s="76"/>
      <c r="IB150" s="76"/>
      <c r="IC150" s="76"/>
      <c r="ID150" s="76"/>
      <c r="IE150" s="76"/>
      <c r="IF150" s="76"/>
      <c r="IG150" s="76"/>
      <c r="IH150" s="76"/>
      <c r="II150" s="76"/>
      <c r="IJ150" s="76"/>
      <c r="IK150" s="76"/>
      <c r="IL150" s="76"/>
      <c r="IM150" s="76"/>
      <c r="IN150" s="76"/>
      <c r="IO150" s="76"/>
      <c r="IP150" s="76"/>
      <c r="IQ150" s="76"/>
      <c r="IR150" s="76"/>
      <c r="IS150" s="76"/>
      <c r="IT150" s="76"/>
      <c r="IU150" s="76"/>
      <c r="IV150" s="76"/>
    </row>
    <row r="151" spans="1:256" ht="25.5" customHeight="1">
      <c r="A151" s="110">
        <v>498</v>
      </c>
      <c r="B151" s="111"/>
      <c r="C151" s="71" t="s">
        <v>541</v>
      </c>
    </row>
    <row r="152" spans="1:256" ht="63">
      <c r="A152" s="112"/>
      <c r="B152" s="113"/>
      <c r="C152" s="101" t="s">
        <v>542</v>
      </c>
    </row>
    <row r="153" spans="1:256" ht="47.25">
      <c r="A153" s="97"/>
      <c r="B153" s="98" t="s">
        <v>399</v>
      </c>
      <c r="C153" s="99" t="s">
        <v>516</v>
      </c>
    </row>
    <row r="154" spans="1:256" ht="31.5">
      <c r="A154" s="102"/>
      <c r="B154" s="72" t="s">
        <v>543</v>
      </c>
      <c r="C154" s="82" t="s">
        <v>544</v>
      </c>
    </row>
    <row r="155" spans="1:256" ht="31.5">
      <c r="A155" s="102"/>
      <c r="B155" s="72" t="s">
        <v>517</v>
      </c>
      <c r="C155" s="82" t="s">
        <v>104</v>
      </c>
    </row>
    <row r="156" spans="1:256" ht="34.5" customHeight="1">
      <c r="A156" s="102"/>
      <c r="B156" s="72" t="s">
        <v>545</v>
      </c>
      <c r="C156" s="82" t="s">
        <v>114</v>
      </c>
    </row>
    <row r="157" spans="1:256" ht="23.25" customHeight="1">
      <c r="A157" s="102"/>
      <c r="B157" s="72" t="s">
        <v>546</v>
      </c>
      <c r="C157" s="77" t="s">
        <v>547</v>
      </c>
    </row>
    <row r="158" spans="1:256" ht="63">
      <c r="A158" s="102"/>
      <c r="B158" s="72" t="s">
        <v>548</v>
      </c>
      <c r="C158" s="81" t="s">
        <v>549</v>
      </c>
    </row>
    <row r="159" spans="1:256" ht="63">
      <c r="A159" s="102"/>
      <c r="B159" s="72" t="s">
        <v>550</v>
      </c>
      <c r="C159" s="81" t="s">
        <v>121</v>
      </c>
    </row>
    <row r="160" spans="1:256" ht="47.25">
      <c r="A160" s="102"/>
      <c r="B160" s="72" t="s">
        <v>551</v>
      </c>
      <c r="C160" s="81" t="s">
        <v>552</v>
      </c>
    </row>
    <row r="161" spans="1:3" ht="47.25">
      <c r="A161" s="70"/>
      <c r="B161" s="72" t="s">
        <v>553</v>
      </c>
      <c r="C161" s="77" t="s">
        <v>554</v>
      </c>
    </row>
    <row r="162" spans="1:3" ht="47.25">
      <c r="A162" s="70"/>
      <c r="B162" s="72" t="s">
        <v>555</v>
      </c>
      <c r="C162" s="77" t="s">
        <v>556</v>
      </c>
    </row>
    <row r="163" spans="1:3" ht="31.5">
      <c r="A163" s="70"/>
      <c r="B163" s="72" t="s">
        <v>557</v>
      </c>
      <c r="C163" s="77" t="s">
        <v>558</v>
      </c>
    </row>
    <row r="164" spans="1:3" ht="83.25" customHeight="1">
      <c r="A164" s="102"/>
      <c r="B164" s="72" t="s">
        <v>559</v>
      </c>
      <c r="C164" s="73" t="s">
        <v>560</v>
      </c>
    </row>
    <row r="165" spans="1:3" ht="78.75">
      <c r="A165" s="102"/>
      <c r="B165" s="72" t="s">
        <v>561</v>
      </c>
      <c r="C165" s="73" t="s">
        <v>562</v>
      </c>
    </row>
    <row r="166" spans="1:3" ht="63">
      <c r="A166" s="102"/>
      <c r="B166" s="72" t="s">
        <v>319</v>
      </c>
      <c r="C166" s="75" t="s">
        <v>563</v>
      </c>
    </row>
    <row r="167" spans="1:3" ht="63">
      <c r="A167" s="102"/>
      <c r="B167" s="72" t="s">
        <v>321</v>
      </c>
      <c r="C167" s="75" t="s">
        <v>322</v>
      </c>
    </row>
    <row r="168" spans="1:3" ht="78.75">
      <c r="A168" s="102"/>
      <c r="B168" s="72" t="s">
        <v>564</v>
      </c>
      <c r="C168" s="73" t="s">
        <v>565</v>
      </c>
    </row>
    <row r="169" spans="1:3" ht="63">
      <c r="A169" s="102"/>
      <c r="B169" s="72" t="s">
        <v>537</v>
      </c>
      <c r="C169" s="73" t="s">
        <v>538</v>
      </c>
    </row>
    <row r="170" spans="1:3" ht="78.75">
      <c r="A170" s="102"/>
      <c r="B170" s="72" t="s">
        <v>566</v>
      </c>
      <c r="C170" s="73" t="s">
        <v>567</v>
      </c>
    </row>
    <row r="171" spans="1:3" ht="63">
      <c r="A171" s="102"/>
      <c r="B171" s="72" t="s">
        <v>568</v>
      </c>
      <c r="C171" s="73" t="s">
        <v>569</v>
      </c>
    </row>
    <row r="172" spans="1:3" ht="63">
      <c r="A172" s="102"/>
      <c r="B172" s="72" t="s">
        <v>570</v>
      </c>
      <c r="C172" s="73" t="s">
        <v>571</v>
      </c>
    </row>
    <row r="173" spans="1:3" ht="63">
      <c r="A173" s="102"/>
      <c r="B173" s="72" t="s">
        <v>572</v>
      </c>
      <c r="C173" s="73" t="s">
        <v>573</v>
      </c>
    </row>
    <row r="174" spans="1:3" ht="63">
      <c r="A174" s="102"/>
      <c r="B174" s="72" t="s">
        <v>574</v>
      </c>
      <c r="C174" s="73" t="s">
        <v>575</v>
      </c>
    </row>
    <row r="175" spans="1:3" ht="63">
      <c r="A175" s="102"/>
      <c r="B175" s="72" t="s">
        <v>576</v>
      </c>
      <c r="C175" s="73" t="s">
        <v>577</v>
      </c>
    </row>
    <row r="176" spans="1:3" ht="63">
      <c r="A176" s="102"/>
      <c r="B176" s="72" t="s">
        <v>578</v>
      </c>
      <c r="C176" s="73" t="s">
        <v>579</v>
      </c>
    </row>
    <row r="177" spans="1:3" ht="78.75">
      <c r="A177" s="102"/>
      <c r="B177" s="72" t="s">
        <v>307</v>
      </c>
      <c r="C177" s="73" t="s">
        <v>308</v>
      </c>
    </row>
    <row r="178" spans="1:3" ht="78.75">
      <c r="A178" s="102"/>
      <c r="B178" s="72" t="s">
        <v>580</v>
      </c>
      <c r="C178" s="73" t="s">
        <v>581</v>
      </c>
    </row>
    <row r="179" spans="1:3" ht="94.5">
      <c r="A179" s="102"/>
      <c r="B179" s="72" t="s">
        <v>301</v>
      </c>
      <c r="C179" s="73" t="s">
        <v>302</v>
      </c>
    </row>
    <row r="180" spans="1:3" ht="94.5">
      <c r="A180" s="102"/>
      <c r="B180" s="72" t="s">
        <v>582</v>
      </c>
      <c r="C180" s="73" t="s">
        <v>583</v>
      </c>
    </row>
    <row r="181" spans="1:3" ht="63">
      <c r="A181" s="72"/>
      <c r="B181" s="72" t="s">
        <v>303</v>
      </c>
      <c r="C181" s="73" t="s">
        <v>304</v>
      </c>
    </row>
    <row r="182" spans="1:3" ht="78.75">
      <c r="A182" s="102"/>
      <c r="B182" s="72" t="s">
        <v>309</v>
      </c>
      <c r="C182" s="75" t="s">
        <v>310</v>
      </c>
    </row>
    <row r="183" spans="1:3" ht="78.75">
      <c r="A183" s="102"/>
      <c r="B183" s="72" t="s">
        <v>584</v>
      </c>
      <c r="C183" s="75" t="s">
        <v>585</v>
      </c>
    </row>
    <row r="184" spans="1:3" ht="47.25">
      <c r="A184" s="102"/>
      <c r="B184" s="72" t="s">
        <v>586</v>
      </c>
      <c r="C184" s="75" t="s">
        <v>587</v>
      </c>
    </row>
    <row r="185" spans="1:3" ht="31.5">
      <c r="A185" s="102"/>
      <c r="B185" s="72" t="s">
        <v>588</v>
      </c>
      <c r="C185" s="73" t="s">
        <v>589</v>
      </c>
    </row>
    <row r="186" spans="1:3" ht="31.5">
      <c r="A186" s="102"/>
      <c r="B186" s="72" t="s">
        <v>590</v>
      </c>
      <c r="C186" s="73" t="s">
        <v>591</v>
      </c>
    </row>
    <row r="187" spans="1:3" ht="63">
      <c r="A187" s="102"/>
      <c r="B187" s="72" t="s">
        <v>592</v>
      </c>
      <c r="C187" s="73" t="s">
        <v>593</v>
      </c>
    </row>
    <row r="188" spans="1:3" ht="63">
      <c r="A188" s="102"/>
      <c r="B188" s="72" t="s">
        <v>594</v>
      </c>
      <c r="C188" s="73" t="s">
        <v>595</v>
      </c>
    </row>
    <row r="189" spans="1:3" ht="63">
      <c r="A189" s="102"/>
      <c r="B189" s="72" t="s">
        <v>437</v>
      </c>
      <c r="C189" s="73" t="s">
        <v>596</v>
      </c>
    </row>
    <row r="190" spans="1:3" ht="42.75" customHeight="1">
      <c r="A190" s="102"/>
      <c r="B190" s="72" t="s">
        <v>597</v>
      </c>
      <c r="C190" s="73" t="s">
        <v>598</v>
      </c>
    </row>
    <row r="191" spans="1:3" ht="75" customHeight="1">
      <c r="A191" s="102"/>
      <c r="B191" s="72" t="s">
        <v>599</v>
      </c>
      <c r="C191" s="73" t="s">
        <v>600</v>
      </c>
    </row>
    <row r="192" spans="1:3" ht="47.25">
      <c r="A192" s="102"/>
      <c r="B192" s="72" t="s">
        <v>601</v>
      </c>
      <c r="C192" s="73" t="s">
        <v>602</v>
      </c>
    </row>
    <row r="193" spans="1:256" ht="47.25">
      <c r="A193" s="102"/>
      <c r="B193" s="72" t="s">
        <v>382</v>
      </c>
      <c r="C193" s="75" t="s">
        <v>383</v>
      </c>
    </row>
    <row r="194" spans="1:256" ht="69.75" customHeight="1">
      <c r="A194" s="102"/>
      <c r="B194" s="72" t="s">
        <v>603</v>
      </c>
      <c r="C194" s="73" t="s">
        <v>604</v>
      </c>
    </row>
    <row r="195" spans="1:256" ht="110.25">
      <c r="A195" s="102"/>
      <c r="B195" s="72" t="s">
        <v>605</v>
      </c>
      <c r="C195" s="73" t="s">
        <v>606</v>
      </c>
    </row>
    <row r="196" spans="1:256" ht="78.75">
      <c r="A196" s="102"/>
      <c r="B196" s="72" t="s">
        <v>607</v>
      </c>
      <c r="C196" s="75" t="s">
        <v>608</v>
      </c>
    </row>
    <row r="197" spans="1:256" ht="63">
      <c r="A197" s="102"/>
      <c r="B197" s="72" t="s">
        <v>609</v>
      </c>
      <c r="C197" s="75" t="s">
        <v>610</v>
      </c>
    </row>
    <row r="198" spans="1:256" ht="55.5" customHeight="1">
      <c r="A198" s="102"/>
      <c r="B198" s="72" t="s">
        <v>611</v>
      </c>
      <c r="C198" s="75" t="s">
        <v>612</v>
      </c>
    </row>
    <row r="199" spans="1:256" ht="63">
      <c r="A199" s="102"/>
      <c r="B199" s="72" t="s">
        <v>613</v>
      </c>
      <c r="C199" s="75" t="s">
        <v>614</v>
      </c>
    </row>
    <row r="200" spans="1:256" ht="63">
      <c r="A200" s="102"/>
      <c r="B200" s="72" t="s">
        <v>313</v>
      </c>
      <c r="C200" s="75" t="s">
        <v>314</v>
      </c>
    </row>
    <row r="201" spans="1:256" ht="48" customHeight="1">
      <c r="A201" s="102"/>
      <c r="B201" s="72" t="s">
        <v>615</v>
      </c>
      <c r="C201" s="73" t="s">
        <v>616</v>
      </c>
    </row>
    <row r="202" spans="1:256" s="103" customFormat="1" ht="24" customHeight="1">
      <c r="A202" s="102"/>
      <c r="B202" s="72" t="s">
        <v>617</v>
      </c>
      <c r="C202" s="31" t="s">
        <v>618</v>
      </c>
    </row>
    <row r="203" spans="1:256" ht="24" customHeight="1">
      <c r="A203" s="102"/>
      <c r="B203" s="72" t="s">
        <v>439</v>
      </c>
      <c r="C203" s="77" t="s">
        <v>619</v>
      </c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  <c r="AO203" s="76"/>
      <c r="AP203" s="76"/>
      <c r="AQ203" s="76"/>
      <c r="AR203" s="76"/>
      <c r="AS203" s="76"/>
      <c r="AT203" s="76"/>
      <c r="AU203" s="76"/>
      <c r="AV203" s="76"/>
      <c r="AW203" s="76"/>
      <c r="AX203" s="76"/>
      <c r="AY203" s="76"/>
      <c r="AZ203" s="76"/>
      <c r="BA203" s="76"/>
      <c r="BB203" s="76"/>
      <c r="BC203" s="76"/>
      <c r="BD203" s="76"/>
      <c r="BE203" s="76"/>
      <c r="BF203" s="76"/>
      <c r="BG203" s="76"/>
      <c r="BH203" s="76"/>
      <c r="BI203" s="76"/>
      <c r="BJ203" s="76"/>
      <c r="BK203" s="76"/>
      <c r="BL203" s="76"/>
      <c r="BM203" s="76"/>
      <c r="BN203" s="76"/>
      <c r="BO203" s="76"/>
      <c r="BP203" s="76"/>
      <c r="BQ203" s="76"/>
      <c r="BR203" s="76"/>
      <c r="BS203" s="76"/>
      <c r="BT203" s="76"/>
      <c r="BU203" s="76"/>
      <c r="BV203" s="76"/>
      <c r="BW203" s="76"/>
      <c r="BX203" s="76"/>
      <c r="BY203" s="76"/>
      <c r="BZ203" s="76"/>
      <c r="CA203" s="76"/>
      <c r="CB203" s="76"/>
      <c r="CC203" s="76"/>
      <c r="CD203" s="76"/>
      <c r="CE203" s="76"/>
      <c r="CF203" s="76"/>
      <c r="CG203" s="76"/>
      <c r="CH203" s="76"/>
      <c r="CI203" s="76"/>
      <c r="CJ203" s="76"/>
      <c r="CK203" s="76"/>
      <c r="CL203" s="76"/>
      <c r="CM203" s="76"/>
      <c r="CN203" s="76"/>
      <c r="CO203" s="76"/>
      <c r="CP203" s="76"/>
      <c r="CQ203" s="76"/>
      <c r="CR203" s="76"/>
      <c r="CS203" s="76"/>
      <c r="CT203" s="76"/>
      <c r="CU203" s="76"/>
      <c r="CV203" s="76"/>
      <c r="CW203" s="76"/>
      <c r="CX203" s="76"/>
      <c r="CY203" s="76"/>
      <c r="CZ203" s="76"/>
      <c r="DA203" s="76"/>
      <c r="DB203" s="76"/>
      <c r="DC203" s="76"/>
      <c r="DD203" s="76"/>
      <c r="DE203" s="76"/>
      <c r="DF203" s="76"/>
      <c r="DG203" s="76"/>
      <c r="DH203" s="76"/>
      <c r="DI203" s="76"/>
      <c r="DJ203" s="76"/>
      <c r="DK203" s="76"/>
      <c r="DL203" s="76"/>
      <c r="DM203" s="76"/>
      <c r="DN203" s="76"/>
      <c r="DO203" s="76"/>
      <c r="DP203" s="76"/>
      <c r="DQ203" s="76"/>
      <c r="DR203" s="76"/>
      <c r="DS203" s="76"/>
      <c r="DT203" s="76"/>
      <c r="DU203" s="76"/>
      <c r="DV203" s="76"/>
      <c r="DW203" s="76"/>
      <c r="DX203" s="76"/>
      <c r="DY203" s="76"/>
      <c r="DZ203" s="76"/>
      <c r="EA203" s="76"/>
      <c r="EB203" s="76"/>
      <c r="EC203" s="76"/>
      <c r="ED203" s="76"/>
      <c r="EE203" s="76"/>
      <c r="EF203" s="76"/>
      <c r="EG203" s="76"/>
      <c r="EH203" s="76"/>
      <c r="EI203" s="76"/>
      <c r="EJ203" s="76"/>
      <c r="EK203" s="76"/>
      <c r="EL203" s="76"/>
      <c r="EM203" s="76"/>
      <c r="EN203" s="76"/>
      <c r="EO203" s="76"/>
      <c r="EP203" s="76"/>
      <c r="EQ203" s="76"/>
      <c r="ER203" s="76"/>
      <c r="ES203" s="76"/>
      <c r="ET203" s="76"/>
      <c r="EU203" s="76"/>
      <c r="EV203" s="76"/>
      <c r="EW203" s="76"/>
      <c r="EX203" s="76"/>
      <c r="EY203" s="76"/>
      <c r="EZ203" s="76"/>
      <c r="FA203" s="76"/>
      <c r="FB203" s="76"/>
      <c r="FC203" s="76"/>
      <c r="FD203" s="76"/>
      <c r="FE203" s="76"/>
      <c r="FF203" s="76"/>
      <c r="FG203" s="76"/>
      <c r="FH203" s="76"/>
      <c r="FI203" s="76"/>
      <c r="FJ203" s="76"/>
      <c r="FK203" s="76"/>
      <c r="FL203" s="76"/>
      <c r="FM203" s="76"/>
      <c r="FN203" s="76"/>
      <c r="FO203" s="76"/>
      <c r="FP203" s="76"/>
      <c r="FQ203" s="76"/>
      <c r="FR203" s="76"/>
      <c r="FS203" s="76"/>
      <c r="FT203" s="76"/>
      <c r="FU203" s="76"/>
      <c r="FV203" s="76"/>
      <c r="FW203" s="76"/>
      <c r="FX203" s="76"/>
      <c r="FY203" s="76"/>
      <c r="FZ203" s="76"/>
      <c r="GA203" s="76"/>
      <c r="GB203" s="76"/>
      <c r="GC203" s="76"/>
      <c r="GD203" s="76"/>
      <c r="GE203" s="76"/>
      <c r="GF203" s="76"/>
      <c r="GG203" s="76"/>
      <c r="GH203" s="76"/>
      <c r="GI203" s="76"/>
      <c r="GJ203" s="76"/>
      <c r="GK203" s="76"/>
      <c r="GL203" s="76"/>
      <c r="GM203" s="76"/>
      <c r="GN203" s="76"/>
      <c r="GO203" s="76"/>
      <c r="GP203" s="76"/>
      <c r="GQ203" s="76"/>
      <c r="GR203" s="76"/>
      <c r="GS203" s="76"/>
      <c r="GT203" s="76"/>
      <c r="GU203" s="76"/>
      <c r="GV203" s="76"/>
      <c r="GW203" s="76"/>
      <c r="GX203" s="76"/>
      <c r="GY203" s="76"/>
      <c r="GZ203" s="76"/>
      <c r="HA203" s="76"/>
      <c r="HB203" s="76"/>
      <c r="HC203" s="76"/>
      <c r="HD203" s="76"/>
      <c r="HE203" s="76"/>
      <c r="HF203" s="76"/>
      <c r="HG203" s="76"/>
      <c r="HH203" s="76"/>
      <c r="HI203" s="76"/>
      <c r="HJ203" s="76"/>
      <c r="HK203" s="76"/>
      <c r="HL203" s="76"/>
      <c r="HM203" s="76"/>
      <c r="HN203" s="76"/>
      <c r="HO203" s="76"/>
      <c r="HP203" s="76"/>
      <c r="HQ203" s="76"/>
      <c r="HR203" s="76"/>
      <c r="HS203" s="76"/>
      <c r="HT203" s="76"/>
      <c r="HU203" s="76"/>
      <c r="HV203" s="76"/>
      <c r="HW203" s="76"/>
      <c r="HX203" s="76"/>
      <c r="HY203" s="76"/>
      <c r="HZ203" s="76"/>
      <c r="IA203" s="76"/>
      <c r="IB203" s="76"/>
      <c r="IC203" s="76"/>
      <c r="ID203" s="76"/>
      <c r="IE203" s="76"/>
      <c r="IF203" s="76"/>
      <c r="IG203" s="76"/>
      <c r="IH203" s="76"/>
      <c r="II203" s="76"/>
      <c r="IJ203" s="76"/>
      <c r="IK203" s="76"/>
      <c r="IL203" s="76"/>
      <c r="IM203" s="76"/>
      <c r="IN203" s="76"/>
      <c r="IO203" s="76"/>
      <c r="IP203" s="76"/>
      <c r="IQ203" s="76"/>
      <c r="IR203" s="76"/>
      <c r="IS203" s="76"/>
      <c r="IT203" s="76"/>
      <c r="IU203" s="76"/>
      <c r="IV203" s="76"/>
    </row>
    <row r="204" spans="1:256" ht="31.5">
      <c r="A204" s="70"/>
      <c r="B204" s="72" t="s">
        <v>442</v>
      </c>
      <c r="C204" s="82" t="s">
        <v>443</v>
      </c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  <c r="AO204" s="76"/>
      <c r="AP204" s="76"/>
      <c r="AQ204" s="76"/>
      <c r="AR204" s="76"/>
      <c r="AS204" s="76"/>
      <c r="AT204" s="76"/>
      <c r="AU204" s="76"/>
      <c r="AV204" s="76"/>
      <c r="AW204" s="76"/>
      <c r="AX204" s="76"/>
      <c r="AY204" s="76"/>
      <c r="AZ204" s="76"/>
      <c r="BA204" s="76"/>
      <c r="BB204" s="76"/>
      <c r="BC204" s="76"/>
      <c r="BD204" s="76"/>
      <c r="BE204" s="76"/>
      <c r="BF204" s="76"/>
      <c r="BG204" s="76"/>
      <c r="BH204" s="76"/>
      <c r="BI204" s="76"/>
      <c r="BJ204" s="76"/>
      <c r="BK204" s="76"/>
      <c r="BL204" s="76"/>
      <c r="BM204" s="76"/>
      <c r="BN204" s="76"/>
      <c r="BO204" s="76"/>
      <c r="BP204" s="76"/>
      <c r="BQ204" s="76"/>
      <c r="BR204" s="76"/>
      <c r="BS204" s="76"/>
      <c r="BT204" s="76"/>
      <c r="BU204" s="76"/>
      <c r="BV204" s="76"/>
      <c r="BW204" s="76"/>
      <c r="BX204" s="76"/>
      <c r="BY204" s="76"/>
      <c r="BZ204" s="76"/>
      <c r="CA204" s="76"/>
      <c r="CB204" s="76"/>
      <c r="CC204" s="76"/>
      <c r="CD204" s="76"/>
      <c r="CE204" s="76"/>
      <c r="CF204" s="76"/>
      <c r="CG204" s="76"/>
      <c r="CH204" s="76"/>
      <c r="CI204" s="76"/>
      <c r="CJ204" s="76"/>
      <c r="CK204" s="76"/>
      <c r="CL204" s="76"/>
      <c r="CM204" s="76"/>
      <c r="CN204" s="76"/>
      <c r="CO204" s="76"/>
      <c r="CP204" s="76"/>
      <c r="CQ204" s="76"/>
      <c r="CR204" s="76"/>
      <c r="CS204" s="76"/>
      <c r="CT204" s="76"/>
      <c r="CU204" s="76"/>
      <c r="CV204" s="76"/>
      <c r="CW204" s="76"/>
      <c r="CX204" s="76"/>
      <c r="CY204" s="76"/>
      <c r="CZ204" s="76"/>
      <c r="DA204" s="76"/>
      <c r="DB204" s="76"/>
      <c r="DC204" s="76"/>
      <c r="DD204" s="76"/>
      <c r="DE204" s="76"/>
      <c r="DF204" s="76"/>
      <c r="DG204" s="76"/>
      <c r="DH204" s="76"/>
      <c r="DI204" s="76"/>
      <c r="DJ204" s="76"/>
      <c r="DK204" s="76"/>
      <c r="DL204" s="76"/>
      <c r="DM204" s="76"/>
      <c r="DN204" s="76"/>
      <c r="DO204" s="76"/>
      <c r="DP204" s="76"/>
      <c r="DQ204" s="76"/>
      <c r="DR204" s="76"/>
      <c r="DS204" s="76"/>
      <c r="DT204" s="76"/>
      <c r="DU204" s="76"/>
      <c r="DV204" s="76"/>
      <c r="DW204" s="76"/>
      <c r="DX204" s="76"/>
      <c r="DY204" s="76"/>
      <c r="DZ204" s="76"/>
      <c r="EA204" s="76"/>
      <c r="EB204" s="76"/>
      <c r="EC204" s="76"/>
      <c r="ED204" s="76"/>
      <c r="EE204" s="76"/>
      <c r="EF204" s="76"/>
      <c r="EG204" s="76"/>
      <c r="EH204" s="76"/>
      <c r="EI204" s="76"/>
      <c r="EJ204" s="76"/>
      <c r="EK204" s="76"/>
      <c r="EL204" s="76"/>
      <c r="EM204" s="76"/>
      <c r="EN204" s="76"/>
      <c r="EO204" s="76"/>
      <c r="EP204" s="76"/>
      <c r="EQ204" s="76"/>
      <c r="ER204" s="76"/>
      <c r="ES204" s="76"/>
      <c r="ET204" s="76"/>
      <c r="EU204" s="76"/>
      <c r="EV204" s="76"/>
      <c r="EW204" s="76"/>
      <c r="EX204" s="76"/>
      <c r="EY204" s="76"/>
      <c r="EZ204" s="76"/>
      <c r="FA204" s="76"/>
      <c r="FB204" s="76"/>
      <c r="FC204" s="76"/>
      <c r="FD204" s="76"/>
      <c r="FE204" s="76"/>
      <c r="FF204" s="76"/>
      <c r="FG204" s="76"/>
      <c r="FH204" s="76"/>
      <c r="FI204" s="76"/>
      <c r="FJ204" s="76"/>
      <c r="FK204" s="76"/>
      <c r="FL204" s="76"/>
      <c r="FM204" s="76"/>
      <c r="FN204" s="76"/>
      <c r="FO204" s="76"/>
      <c r="FP204" s="76"/>
      <c r="FQ204" s="76"/>
      <c r="FR204" s="76"/>
      <c r="FS204" s="76"/>
      <c r="FT204" s="76"/>
      <c r="FU204" s="76"/>
      <c r="FV204" s="76"/>
      <c r="FW204" s="76"/>
      <c r="FX204" s="76"/>
      <c r="FY204" s="76"/>
      <c r="FZ204" s="76"/>
      <c r="GA204" s="76"/>
      <c r="GB204" s="76"/>
      <c r="GC204" s="76"/>
      <c r="GD204" s="76"/>
      <c r="GE204" s="76"/>
      <c r="GF204" s="76"/>
      <c r="GG204" s="76"/>
      <c r="GH204" s="76"/>
      <c r="GI204" s="76"/>
      <c r="GJ204" s="76"/>
      <c r="GK204" s="76"/>
      <c r="GL204" s="76"/>
      <c r="GM204" s="76"/>
      <c r="GN204" s="76"/>
      <c r="GO204" s="76"/>
      <c r="GP204" s="76"/>
      <c r="GQ204" s="76"/>
      <c r="GR204" s="76"/>
      <c r="GS204" s="76"/>
      <c r="GT204" s="76"/>
      <c r="GU204" s="76"/>
      <c r="GV204" s="76"/>
      <c r="GW204" s="76"/>
      <c r="GX204" s="76"/>
      <c r="GY204" s="76"/>
      <c r="GZ204" s="76"/>
      <c r="HA204" s="76"/>
      <c r="HB204" s="76"/>
      <c r="HC204" s="76"/>
      <c r="HD204" s="76"/>
      <c r="HE204" s="76"/>
      <c r="HF204" s="76"/>
      <c r="HG204" s="76"/>
      <c r="HH204" s="76"/>
      <c r="HI204" s="76"/>
      <c r="HJ204" s="76"/>
      <c r="HK204" s="76"/>
      <c r="HL204" s="76"/>
      <c r="HM204" s="76"/>
      <c r="HN204" s="76"/>
      <c r="HO204" s="76"/>
      <c r="HP204" s="76"/>
      <c r="HQ204" s="76"/>
      <c r="HR204" s="76"/>
      <c r="HS204" s="76"/>
      <c r="HT204" s="76"/>
      <c r="HU204" s="76"/>
      <c r="HV204" s="76"/>
      <c r="HW204" s="76"/>
      <c r="HX204" s="76"/>
      <c r="HY204" s="76"/>
      <c r="HZ204" s="76"/>
      <c r="IA204" s="76"/>
      <c r="IB204" s="76"/>
      <c r="IC204" s="76"/>
      <c r="ID204" s="76"/>
      <c r="IE204" s="76"/>
      <c r="IF204" s="76"/>
      <c r="IG204" s="76"/>
      <c r="IH204" s="76"/>
      <c r="II204" s="76"/>
      <c r="IJ204" s="76"/>
      <c r="IK204" s="76"/>
      <c r="IL204" s="76"/>
      <c r="IM204" s="76"/>
      <c r="IN204" s="76"/>
      <c r="IO204" s="76"/>
      <c r="IP204" s="76"/>
      <c r="IQ204" s="76"/>
      <c r="IR204" s="76"/>
      <c r="IS204" s="76"/>
      <c r="IT204" s="76"/>
      <c r="IU204" s="76"/>
      <c r="IV204" s="76"/>
    </row>
    <row r="205" spans="1:256" ht="19.5" customHeight="1">
      <c r="A205" s="102"/>
      <c r="B205" s="72" t="s">
        <v>620</v>
      </c>
      <c r="C205" s="77" t="s">
        <v>621</v>
      </c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4"/>
      <c r="AD205" s="104"/>
      <c r="AE205" s="104"/>
      <c r="AF205" s="104"/>
      <c r="AG205" s="104"/>
      <c r="AH205" s="104"/>
      <c r="AI205" s="104"/>
      <c r="AJ205" s="104"/>
      <c r="AK205" s="104"/>
      <c r="AL205" s="104"/>
      <c r="AM205" s="104"/>
      <c r="AN205" s="104"/>
      <c r="AO205" s="104"/>
      <c r="AP205" s="104"/>
      <c r="AQ205" s="104"/>
      <c r="AR205" s="104"/>
      <c r="AS205" s="104"/>
      <c r="AT205" s="104"/>
      <c r="AU205" s="104"/>
      <c r="AV205" s="104"/>
      <c r="AW205" s="104"/>
      <c r="AX205" s="104"/>
      <c r="AY205" s="104"/>
      <c r="AZ205" s="104"/>
      <c r="BA205" s="104"/>
      <c r="BB205" s="104"/>
      <c r="BC205" s="104"/>
      <c r="BD205" s="104"/>
      <c r="BE205" s="104"/>
      <c r="BF205" s="104"/>
      <c r="BG205" s="104"/>
      <c r="BH205" s="104"/>
      <c r="BI205" s="104"/>
      <c r="BJ205" s="104"/>
      <c r="BK205" s="104"/>
      <c r="BL205" s="104"/>
      <c r="BM205" s="104"/>
      <c r="BN205" s="104"/>
      <c r="BO205" s="104"/>
      <c r="BP205" s="104"/>
      <c r="BQ205" s="104"/>
      <c r="BR205" s="104"/>
      <c r="BS205" s="104"/>
      <c r="BT205" s="104"/>
      <c r="BU205" s="104"/>
      <c r="BV205" s="104"/>
      <c r="BW205" s="104"/>
      <c r="BX205" s="104"/>
      <c r="BY205" s="104"/>
      <c r="BZ205" s="104"/>
      <c r="CA205" s="104"/>
      <c r="CB205" s="104"/>
      <c r="CC205" s="104"/>
      <c r="CD205" s="104"/>
      <c r="CE205" s="104"/>
      <c r="CF205" s="104"/>
      <c r="CG205" s="104"/>
      <c r="CH205" s="104"/>
      <c r="CI205" s="104"/>
      <c r="CJ205" s="104"/>
      <c r="CK205" s="104"/>
      <c r="CL205" s="104"/>
      <c r="CM205" s="104"/>
      <c r="CN205" s="104"/>
      <c r="CO205" s="104"/>
      <c r="CP205" s="104"/>
      <c r="CQ205" s="104"/>
      <c r="CR205" s="104"/>
      <c r="CS205" s="104"/>
      <c r="CT205" s="104"/>
      <c r="CU205" s="104"/>
      <c r="CV205" s="104"/>
      <c r="CW205" s="104"/>
      <c r="CX205" s="104"/>
      <c r="CY205" s="104"/>
      <c r="CZ205" s="104"/>
      <c r="DA205" s="104"/>
      <c r="DB205" s="104"/>
      <c r="DC205" s="104"/>
      <c r="DD205" s="104"/>
      <c r="DE205" s="104"/>
      <c r="DF205" s="104"/>
      <c r="DG205" s="104"/>
      <c r="DH205" s="104"/>
      <c r="DI205" s="104"/>
      <c r="DJ205" s="104"/>
      <c r="DK205" s="104"/>
      <c r="DL205" s="104"/>
      <c r="DM205" s="104"/>
      <c r="DN205" s="104"/>
      <c r="DO205" s="104"/>
      <c r="DP205" s="104"/>
      <c r="DQ205" s="104"/>
      <c r="DR205" s="104"/>
      <c r="DS205" s="104"/>
      <c r="DT205" s="104"/>
      <c r="DU205" s="104"/>
      <c r="DV205" s="104"/>
      <c r="DW205" s="104"/>
      <c r="DX205" s="104"/>
      <c r="DY205" s="104"/>
      <c r="DZ205" s="104"/>
      <c r="EA205" s="104"/>
      <c r="EB205" s="104"/>
      <c r="EC205" s="104"/>
      <c r="ED205" s="104"/>
      <c r="EE205" s="104"/>
      <c r="EF205" s="104"/>
      <c r="EG205" s="104"/>
      <c r="EH205" s="104"/>
      <c r="EI205" s="104"/>
      <c r="EJ205" s="104"/>
      <c r="EK205" s="104"/>
      <c r="EL205" s="104"/>
      <c r="EM205" s="104"/>
      <c r="EN205" s="104"/>
      <c r="EO205" s="104"/>
      <c r="EP205" s="104"/>
      <c r="EQ205" s="104"/>
      <c r="ER205" s="104"/>
      <c r="ES205" s="104"/>
      <c r="ET205" s="104"/>
      <c r="EU205" s="104"/>
      <c r="EV205" s="104"/>
      <c r="EW205" s="104"/>
      <c r="EX205" s="104"/>
      <c r="EY205" s="104"/>
      <c r="EZ205" s="104"/>
      <c r="FA205" s="104"/>
      <c r="FB205" s="104"/>
      <c r="FC205" s="104"/>
      <c r="FD205" s="104"/>
      <c r="FE205" s="104"/>
      <c r="FF205" s="104"/>
      <c r="FG205" s="104"/>
      <c r="FH205" s="104"/>
      <c r="FI205" s="104"/>
      <c r="FJ205" s="104"/>
      <c r="FK205" s="104"/>
      <c r="FL205" s="104"/>
      <c r="FM205" s="104"/>
      <c r="FN205" s="104"/>
      <c r="FO205" s="104"/>
      <c r="FP205" s="104"/>
      <c r="FQ205" s="104"/>
      <c r="FR205" s="104"/>
      <c r="FS205" s="104"/>
      <c r="FT205" s="104"/>
      <c r="FU205" s="104"/>
      <c r="FV205" s="104"/>
      <c r="FW205" s="104"/>
      <c r="FX205" s="104"/>
      <c r="FY205" s="104"/>
      <c r="FZ205" s="104"/>
      <c r="GA205" s="104"/>
      <c r="GB205" s="104"/>
      <c r="GC205" s="104"/>
      <c r="GD205" s="104"/>
      <c r="GE205" s="104"/>
      <c r="GF205" s="104"/>
      <c r="GG205" s="104"/>
      <c r="GH205" s="104"/>
      <c r="GI205" s="104"/>
      <c r="GJ205" s="104"/>
      <c r="GK205" s="104"/>
      <c r="GL205" s="104"/>
      <c r="GM205" s="104"/>
      <c r="GN205" s="104"/>
      <c r="GO205" s="104"/>
      <c r="GP205" s="104"/>
      <c r="GQ205" s="104"/>
      <c r="GR205" s="104"/>
      <c r="GS205" s="104"/>
      <c r="GT205" s="104"/>
      <c r="GU205" s="104"/>
      <c r="GV205" s="104"/>
      <c r="GW205" s="104"/>
      <c r="GX205" s="104"/>
      <c r="GY205" s="104"/>
      <c r="GZ205" s="104"/>
      <c r="HA205" s="104"/>
      <c r="HB205" s="104"/>
      <c r="HC205" s="104"/>
      <c r="HD205" s="104"/>
      <c r="HE205" s="104"/>
      <c r="HF205" s="104"/>
      <c r="HG205" s="104"/>
      <c r="HH205" s="104"/>
      <c r="HI205" s="104"/>
      <c r="HJ205" s="104"/>
      <c r="HK205" s="104"/>
      <c r="HL205" s="104"/>
      <c r="HM205" s="104"/>
      <c r="HN205" s="104"/>
      <c r="HO205" s="104"/>
      <c r="HP205" s="104"/>
      <c r="HQ205" s="104"/>
      <c r="HR205" s="104"/>
      <c r="HS205" s="104"/>
      <c r="HT205" s="104"/>
      <c r="HU205" s="104"/>
      <c r="HV205" s="104"/>
      <c r="HW205" s="104"/>
      <c r="HX205" s="104"/>
      <c r="HY205" s="104"/>
      <c r="HZ205" s="104"/>
      <c r="IA205" s="104"/>
      <c r="IB205" s="104"/>
      <c r="IC205" s="104"/>
      <c r="ID205" s="104"/>
      <c r="IE205" s="104"/>
      <c r="IF205" s="104"/>
      <c r="IG205" s="104"/>
      <c r="IH205" s="104"/>
      <c r="II205" s="104"/>
      <c r="IJ205" s="104"/>
      <c r="IK205" s="104"/>
      <c r="IL205" s="104"/>
      <c r="IM205" s="104"/>
      <c r="IN205" s="104"/>
      <c r="IO205" s="104"/>
      <c r="IP205" s="104"/>
      <c r="IQ205" s="104"/>
      <c r="IR205" s="104"/>
      <c r="IS205" s="104"/>
      <c r="IT205" s="104"/>
      <c r="IU205" s="104"/>
      <c r="IV205" s="104"/>
    </row>
    <row r="206" spans="1:256" ht="31.5">
      <c r="A206" s="105"/>
      <c r="B206" s="72" t="s">
        <v>622</v>
      </c>
      <c r="C206" s="77" t="s">
        <v>623</v>
      </c>
    </row>
    <row r="207" spans="1:256" ht="19.5" customHeight="1">
      <c r="A207" s="102"/>
      <c r="B207" s="72" t="s">
        <v>624</v>
      </c>
      <c r="C207" s="77" t="s">
        <v>625</v>
      </c>
    </row>
    <row r="208" spans="1:256" ht="19.5" customHeight="1">
      <c r="A208" s="102"/>
      <c r="B208" s="72" t="s">
        <v>626</v>
      </c>
      <c r="C208" s="77" t="s">
        <v>627</v>
      </c>
    </row>
    <row r="209" spans="1:3" ht="31.5">
      <c r="A209" s="102"/>
      <c r="B209" s="72" t="s">
        <v>628</v>
      </c>
      <c r="C209" s="77" t="s">
        <v>629</v>
      </c>
    </row>
    <row r="210" spans="1:3" ht="31.5">
      <c r="A210" s="102"/>
      <c r="B210" s="72" t="s">
        <v>630</v>
      </c>
      <c r="C210" s="77" t="s">
        <v>631</v>
      </c>
    </row>
    <row r="211" spans="1:3" ht="31.5">
      <c r="A211" s="102"/>
      <c r="B211" s="72" t="s">
        <v>632</v>
      </c>
      <c r="C211" s="77" t="s">
        <v>633</v>
      </c>
    </row>
    <row r="212" spans="1:3" ht="33.75" customHeight="1">
      <c r="A212" s="102"/>
      <c r="B212" s="72" t="s">
        <v>634</v>
      </c>
      <c r="C212" s="77" t="s">
        <v>635</v>
      </c>
    </row>
    <row r="213" spans="1:3" ht="20.25" customHeight="1">
      <c r="A213" s="102"/>
      <c r="B213" s="72" t="s">
        <v>636</v>
      </c>
      <c r="C213" s="77" t="s">
        <v>637</v>
      </c>
    </row>
    <row r="214" spans="1:3">
      <c r="A214" s="102"/>
      <c r="B214" s="72" t="s">
        <v>638</v>
      </c>
      <c r="C214" s="77" t="s">
        <v>639</v>
      </c>
    </row>
    <row r="215" spans="1:3" ht="31.5">
      <c r="A215" s="102"/>
      <c r="B215" s="72" t="s">
        <v>640</v>
      </c>
      <c r="C215" s="77" t="s">
        <v>641</v>
      </c>
    </row>
    <row r="216" spans="1:3" ht="31.5">
      <c r="A216" s="102"/>
      <c r="B216" s="72" t="s">
        <v>642</v>
      </c>
      <c r="C216" s="77" t="s">
        <v>643</v>
      </c>
    </row>
    <row r="217" spans="1:3" ht="31.5">
      <c r="A217" s="102"/>
      <c r="B217" s="72" t="s">
        <v>644</v>
      </c>
      <c r="C217" s="77" t="s">
        <v>645</v>
      </c>
    </row>
    <row r="218" spans="1:3" ht="47.25">
      <c r="A218" s="102"/>
      <c r="B218" s="72" t="s">
        <v>646</v>
      </c>
      <c r="C218" s="77" t="s">
        <v>647</v>
      </c>
    </row>
    <row r="219" spans="1:3" ht="33.75" customHeight="1">
      <c r="A219" s="102"/>
      <c r="B219" s="72" t="s">
        <v>648</v>
      </c>
      <c r="C219" s="77" t="s">
        <v>649</v>
      </c>
    </row>
    <row r="220" spans="1:3" ht="39.75" customHeight="1">
      <c r="A220" s="114" t="s">
        <v>650</v>
      </c>
      <c r="B220" s="114"/>
      <c r="C220" s="114"/>
    </row>
    <row r="221" spans="1:3" ht="59.25" customHeight="1">
      <c r="A221" s="107" t="s">
        <v>651</v>
      </c>
      <c r="B221" s="107"/>
      <c r="C221" s="107"/>
    </row>
    <row r="222" spans="1:3" ht="51" customHeight="1">
      <c r="A222" s="107" t="s">
        <v>652</v>
      </c>
      <c r="B222" s="107"/>
      <c r="C222" s="107"/>
    </row>
    <row r="223" spans="1:3" ht="33" customHeight="1">
      <c r="A223" s="107" t="s">
        <v>653</v>
      </c>
      <c r="B223" s="107"/>
      <c r="C223" s="107"/>
    </row>
  </sheetData>
  <mergeCells count="37">
    <mergeCell ref="A15:B15"/>
    <mergeCell ref="A5:C5"/>
    <mergeCell ref="A6:B6"/>
    <mergeCell ref="C6:C7"/>
    <mergeCell ref="A8:B8"/>
    <mergeCell ref="A11:B11"/>
    <mergeCell ref="A38:B38"/>
    <mergeCell ref="A17:B17"/>
    <mergeCell ref="A19:B19"/>
    <mergeCell ref="A23:B23"/>
    <mergeCell ref="A25:B25"/>
    <mergeCell ref="A26:B26"/>
    <mergeCell ref="A27:B27"/>
    <mergeCell ref="A28:B28"/>
    <mergeCell ref="A34:B34"/>
    <mergeCell ref="A35:B35"/>
    <mergeCell ref="A36:B36"/>
    <mergeCell ref="A37:B37"/>
    <mergeCell ref="A149:B149"/>
    <mergeCell ref="A49:B49"/>
    <mergeCell ref="A54:B54"/>
    <mergeCell ref="A100:B100"/>
    <mergeCell ref="A107:B107"/>
    <mergeCell ref="A126:B126"/>
    <mergeCell ref="A129:B129"/>
    <mergeCell ref="A138:B138"/>
    <mergeCell ref="A140:B140"/>
    <mergeCell ref="A141:B141"/>
    <mergeCell ref="A142:B142"/>
    <mergeCell ref="A143:B143"/>
    <mergeCell ref="A223:C223"/>
    <mergeCell ref="A150:B150"/>
    <mergeCell ref="A151:B151"/>
    <mergeCell ref="A152:B152"/>
    <mergeCell ref="A220:C220"/>
    <mergeCell ref="A221:C221"/>
    <mergeCell ref="A222:C222"/>
  </mergeCells>
  <hyperlinks>
    <hyperlink ref="C123" r:id="rId1" display="consultantplus://offline/ref=F3BA6AE607F67387DB35B071B7AC6269B2FD3EB93DED401F3CB6EF3559j9y3H"/>
    <hyperlink ref="C124" r:id="rId2" display="consultantplus://offline/ref=AB698C739C67974272996CE6846A764237C43A47CC81D8CEA1C01F636Al901H"/>
  </hyperlinks>
  <pageMargins left="0.70866141732283472" right="0.27559055118110237" top="0.47244094488188981" bottom="0.51181102362204722" header="0.39370078740157483" footer="0.39370078740157483"/>
  <pageSetup paperSize="9" scale="71" fitToHeight="1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290"/>
  <sheetViews>
    <sheetView tabSelected="1" workbookViewId="0">
      <selection activeCell="B4" sqref="B4:E4"/>
    </sheetView>
  </sheetViews>
  <sheetFormatPr defaultRowHeight="15.75"/>
  <cols>
    <col min="1" max="1" width="30.140625" style="65" customWidth="1"/>
    <col min="2" max="2" width="69.85546875" style="63" customWidth="1"/>
    <col min="3" max="4" width="15.42578125" style="65" customWidth="1"/>
    <col min="5" max="7" width="13.85546875" style="65" customWidth="1"/>
    <col min="8" max="8" width="9.140625" style="6"/>
    <col min="9" max="9" width="73.28515625" style="6" customWidth="1"/>
    <col min="10" max="10" width="15.85546875" style="6" customWidth="1"/>
    <col min="11" max="11" width="11" style="6" customWidth="1"/>
    <col min="12" max="16384" width="9.140625" style="6"/>
  </cols>
  <sheetData>
    <row r="1" spans="1:244" s="3" customFormat="1">
      <c r="A1" s="1"/>
      <c r="B1" s="125" t="s">
        <v>657</v>
      </c>
      <c r="C1" s="125"/>
      <c r="D1" s="125"/>
      <c r="E1" s="125"/>
      <c r="F1" s="2"/>
      <c r="G1" s="2"/>
      <c r="H1" s="2"/>
      <c r="I1" s="2"/>
    </row>
    <row r="2" spans="1:244" s="3" customFormat="1" ht="15.75" customHeight="1">
      <c r="A2" s="1"/>
      <c r="B2" s="126" t="s">
        <v>655</v>
      </c>
      <c r="C2" s="126"/>
      <c r="D2" s="126"/>
      <c r="E2" s="126"/>
      <c r="F2" s="2"/>
      <c r="G2" s="2"/>
      <c r="H2" s="2"/>
      <c r="I2" s="2"/>
    </row>
    <row r="3" spans="1:244" s="3" customFormat="1" ht="15.75" customHeight="1">
      <c r="A3" s="1"/>
      <c r="B3" s="125" t="s">
        <v>0</v>
      </c>
      <c r="C3" s="125"/>
      <c r="D3" s="125"/>
      <c r="E3" s="125"/>
      <c r="F3" s="2"/>
      <c r="G3" s="2"/>
      <c r="H3" s="2"/>
      <c r="I3" s="2"/>
    </row>
    <row r="4" spans="1:244" s="3" customFormat="1" ht="15">
      <c r="A4" s="1"/>
      <c r="B4" s="127" t="s">
        <v>658</v>
      </c>
      <c r="C4" s="127"/>
      <c r="D4" s="127"/>
      <c r="E4" s="127"/>
      <c r="F4" s="4"/>
      <c r="G4" s="4"/>
      <c r="H4" s="4"/>
      <c r="I4" s="4"/>
    </row>
    <row r="5" spans="1:244">
      <c r="A5" s="128" t="s">
        <v>1</v>
      </c>
      <c r="B5" s="128"/>
      <c r="C5" s="128"/>
      <c r="D5" s="128"/>
      <c r="E5" s="5"/>
      <c r="F5" s="5"/>
      <c r="G5" s="5"/>
    </row>
    <row r="6" spans="1:244" ht="18.75" customHeight="1">
      <c r="A6" s="128"/>
      <c r="B6" s="128"/>
      <c r="C6" s="128"/>
      <c r="D6" s="128"/>
      <c r="E6" s="5"/>
      <c r="F6" s="5"/>
      <c r="G6" s="5"/>
    </row>
    <row r="7" spans="1:244" ht="22.5" customHeight="1">
      <c r="A7" s="7"/>
      <c r="B7" s="8"/>
      <c r="C7" s="9"/>
      <c r="D7" s="9"/>
      <c r="E7" s="10"/>
      <c r="F7" s="10"/>
      <c r="G7" s="10"/>
    </row>
    <row r="8" spans="1:244" ht="48.75" customHeight="1">
      <c r="A8" s="11" t="s">
        <v>2</v>
      </c>
      <c r="B8" s="11" t="s">
        <v>3</v>
      </c>
      <c r="C8" s="12" t="s">
        <v>4</v>
      </c>
      <c r="D8" s="12" t="s">
        <v>5</v>
      </c>
      <c r="E8" s="12" t="s">
        <v>6</v>
      </c>
      <c r="F8" s="13"/>
      <c r="G8" s="13"/>
    </row>
    <row r="9" spans="1:244" s="18" customFormat="1">
      <c r="A9" s="14" t="s">
        <v>7</v>
      </c>
      <c r="B9" s="15" t="s">
        <v>8</v>
      </c>
      <c r="C9" s="16">
        <f t="shared" ref="C9:E9" si="0">SUM(C11:C15)</f>
        <v>1038228.8999999999</v>
      </c>
      <c r="D9" s="16">
        <f t="shared" si="0"/>
        <v>1091408.3</v>
      </c>
      <c r="E9" s="16">
        <f t="shared" si="0"/>
        <v>1138334.9999999998</v>
      </c>
      <c r="F9" s="17"/>
      <c r="G9" s="17"/>
    </row>
    <row r="10" spans="1:244" s="22" customFormat="1" ht="63">
      <c r="A10" s="11"/>
      <c r="B10" s="19" t="s">
        <v>9</v>
      </c>
      <c r="C10" s="20">
        <f>(C11+C12+C13+C14)*16.55750572/31.55750572+C15</f>
        <v>546441.12571579078</v>
      </c>
      <c r="D10" s="20">
        <f>(D11+D12+D13+D14)*16.79627615/31.79627615+D15</f>
        <v>578270.99351073056</v>
      </c>
      <c r="E10" s="20">
        <f>(E11+E12+E13+E14)*16.75241432/31.75241432+E15</f>
        <v>602343.69463081507</v>
      </c>
      <c r="F10" s="21"/>
      <c r="G10" s="21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</row>
    <row r="11" spans="1:244" ht="78.75">
      <c r="A11" s="129" t="s">
        <v>10</v>
      </c>
      <c r="B11" s="23" t="s">
        <v>11</v>
      </c>
      <c r="C11" s="24">
        <f>895992.1+79744.2-29.2</f>
        <v>975707.1</v>
      </c>
      <c r="D11" s="24">
        <f>947910.7+79744.2-22.3</f>
        <v>1027632.5999999999</v>
      </c>
      <c r="E11" s="24">
        <f>993934+79744.2-45.3</f>
        <v>1073632.8999999999</v>
      </c>
      <c r="F11" s="25"/>
      <c r="G11" s="25"/>
    </row>
    <row r="12" spans="1:244" ht="69" customHeight="1">
      <c r="A12" s="130"/>
      <c r="B12" s="23" t="s">
        <v>12</v>
      </c>
      <c r="C12" s="24">
        <v>39514.5</v>
      </c>
      <c r="D12" s="24">
        <v>40291.300000000003</v>
      </c>
      <c r="E12" s="24">
        <v>40879.4</v>
      </c>
      <c r="F12" s="25"/>
      <c r="G12" s="25"/>
    </row>
    <row r="13" spans="1:244" ht="117.75" customHeight="1">
      <c r="A13" s="26" t="s">
        <v>13</v>
      </c>
      <c r="B13" s="27" t="s">
        <v>14</v>
      </c>
      <c r="C13" s="24">
        <v>12418.1</v>
      </c>
      <c r="D13" s="24">
        <v>12799.8</v>
      </c>
      <c r="E13" s="24">
        <v>13088.9</v>
      </c>
      <c r="F13" s="25"/>
      <c r="G13" s="25"/>
    </row>
    <row r="14" spans="1:244" ht="47.25">
      <c r="A14" s="26" t="s">
        <v>15</v>
      </c>
      <c r="B14" s="23" t="s">
        <v>16</v>
      </c>
      <c r="C14" s="24">
        <v>7000</v>
      </c>
      <c r="D14" s="24">
        <v>7000</v>
      </c>
      <c r="E14" s="24">
        <v>7000</v>
      </c>
      <c r="F14" s="25"/>
      <c r="G14" s="25"/>
    </row>
    <row r="15" spans="1:244" ht="94.5">
      <c r="A15" s="26" t="s">
        <v>17</v>
      </c>
      <c r="B15" s="27" t="s">
        <v>18</v>
      </c>
      <c r="C15" s="24">
        <v>3589.2</v>
      </c>
      <c r="D15" s="24">
        <v>3684.6</v>
      </c>
      <c r="E15" s="24">
        <v>3733.8</v>
      </c>
      <c r="F15" s="25"/>
      <c r="G15" s="25"/>
      <c r="I15" s="28"/>
      <c r="J15" s="28"/>
      <c r="K15" s="28"/>
      <c r="L15" s="28"/>
    </row>
    <row r="16" spans="1:244" s="18" customFormat="1" ht="31.5">
      <c r="A16" s="29" t="s">
        <v>19</v>
      </c>
      <c r="B16" s="30" t="s">
        <v>20</v>
      </c>
      <c r="C16" s="16">
        <f t="shared" ref="C16:E16" si="1">C17+C18+C19+C20</f>
        <v>26667.5</v>
      </c>
      <c r="D16" s="16">
        <f t="shared" si="1"/>
        <v>27680.399999999998</v>
      </c>
      <c r="E16" s="16">
        <f t="shared" si="1"/>
        <v>35286.400000000001</v>
      </c>
      <c r="F16" s="17"/>
      <c r="G16" s="17"/>
    </row>
    <row r="17" spans="1:244" ht="114.75" customHeight="1">
      <c r="A17" s="26" t="s">
        <v>21</v>
      </c>
      <c r="B17" s="31" t="s">
        <v>22</v>
      </c>
      <c r="C17" s="24">
        <v>12025.9</v>
      </c>
      <c r="D17" s="24">
        <v>12497.1</v>
      </c>
      <c r="E17" s="24">
        <v>15946.2</v>
      </c>
      <c r="F17" s="25"/>
      <c r="G17" s="25"/>
    </row>
    <row r="18" spans="1:244" ht="132.75" customHeight="1">
      <c r="A18" s="26" t="s">
        <v>23</v>
      </c>
      <c r="B18" s="31" t="s">
        <v>24</v>
      </c>
      <c r="C18" s="24">
        <v>92.8</v>
      </c>
      <c r="D18" s="24">
        <v>96.5</v>
      </c>
      <c r="E18" s="24">
        <v>123.1</v>
      </c>
      <c r="F18" s="25"/>
      <c r="G18" s="25"/>
    </row>
    <row r="19" spans="1:244" ht="117" customHeight="1">
      <c r="A19" s="26" t="s">
        <v>25</v>
      </c>
      <c r="B19" s="31" t="s">
        <v>26</v>
      </c>
      <c r="C19" s="24">
        <v>16684.8</v>
      </c>
      <c r="D19" s="24">
        <v>17339.599999999999</v>
      </c>
      <c r="E19" s="24">
        <v>22125.3</v>
      </c>
      <c r="F19" s="25"/>
      <c r="G19" s="25"/>
    </row>
    <row r="20" spans="1:244" ht="110.25">
      <c r="A20" s="26" t="s">
        <v>27</v>
      </c>
      <c r="B20" s="31" t="s">
        <v>28</v>
      </c>
      <c r="C20" s="24">
        <v>-2136</v>
      </c>
      <c r="D20" s="24">
        <v>-2252.8000000000002</v>
      </c>
      <c r="E20" s="24">
        <v>-2908.2</v>
      </c>
      <c r="F20" s="25"/>
      <c r="G20" s="25"/>
    </row>
    <row r="21" spans="1:244" s="18" customFormat="1">
      <c r="A21" s="14" t="s">
        <v>29</v>
      </c>
      <c r="B21" s="32" t="s">
        <v>30</v>
      </c>
      <c r="C21" s="16">
        <f t="shared" ref="C21:E21" si="2">C22+C27+C28+C29</f>
        <v>298474.5</v>
      </c>
      <c r="D21" s="16">
        <f t="shared" si="2"/>
        <v>266170.69999999995</v>
      </c>
      <c r="E21" s="16">
        <f t="shared" si="2"/>
        <v>261132.80000000002</v>
      </c>
      <c r="F21" s="17"/>
      <c r="G21" s="17"/>
    </row>
    <row r="22" spans="1:244" s="33" customFormat="1" ht="31.5">
      <c r="A22" s="14" t="s">
        <v>31</v>
      </c>
      <c r="B22" s="23" t="s">
        <v>32</v>
      </c>
      <c r="C22" s="16">
        <f t="shared" ref="C22:E22" si="3">C23+C24+C25+C26</f>
        <v>229174.5</v>
      </c>
      <c r="D22" s="16">
        <f t="shared" si="3"/>
        <v>241328.9</v>
      </c>
      <c r="E22" s="16">
        <f t="shared" si="3"/>
        <v>250990</v>
      </c>
      <c r="F22" s="17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</row>
    <row r="23" spans="1:244" s="33" customFormat="1" ht="31.5">
      <c r="A23" s="12" t="s">
        <v>33</v>
      </c>
      <c r="B23" s="23" t="s">
        <v>34</v>
      </c>
      <c r="C23" s="24">
        <v>179004.5</v>
      </c>
      <c r="D23" s="24">
        <v>191158.9</v>
      </c>
      <c r="E23" s="24">
        <v>200820</v>
      </c>
      <c r="F23" s="25"/>
      <c r="G23" s="25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</row>
    <row r="24" spans="1:244" s="33" customFormat="1" ht="47.25">
      <c r="A24" s="12" t="s">
        <v>35</v>
      </c>
      <c r="B24" s="23" t="s">
        <v>36</v>
      </c>
      <c r="C24" s="24">
        <v>50</v>
      </c>
      <c r="D24" s="24">
        <v>50</v>
      </c>
      <c r="E24" s="24">
        <v>50</v>
      </c>
      <c r="F24" s="25"/>
      <c r="G24" s="25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</row>
    <row r="25" spans="1:244" ht="63">
      <c r="A25" s="12" t="s">
        <v>37</v>
      </c>
      <c r="B25" s="23" t="s">
        <v>38</v>
      </c>
      <c r="C25" s="24">
        <v>50070</v>
      </c>
      <c r="D25" s="24">
        <v>50070</v>
      </c>
      <c r="E25" s="24">
        <v>50070</v>
      </c>
      <c r="F25" s="25"/>
      <c r="G25" s="25"/>
    </row>
    <row r="26" spans="1:244" ht="47.25">
      <c r="A26" s="12" t="s">
        <v>39</v>
      </c>
      <c r="B26" s="23" t="s">
        <v>40</v>
      </c>
      <c r="C26" s="24">
        <v>50</v>
      </c>
      <c r="D26" s="24">
        <v>50</v>
      </c>
      <c r="E26" s="24">
        <v>50</v>
      </c>
      <c r="F26" s="25"/>
      <c r="G26" s="25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</row>
    <row r="27" spans="1:244" ht="31.5">
      <c r="A27" s="12" t="s">
        <v>41</v>
      </c>
      <c r="B27" s="23" t="s">
        <v>42</v>
      </c>
      <c r="C27" s="24">
        <v>59435.4</v>
      </c>
      <c r="D27" s="24">
        <v>14858.8</v>
      </c>
      <c r="E27" s="24">
        <v>0</v>
      </c>
      <c r="F27" s="25"/>
      <c r="G27" s="25"/>
    </row>
    <row r="28" spans="1:244">
      <c r="A28" s="12" t="s">
        <v>43</v>
      </c>
      <c r="B28" s="23" t="s">
        <v>44</v>
      </c>
      <c r="C28" s="24">
        <v>405</v>
      </c>
      <c r="D28" s="24">
        <v>392.3</v>
      </c>
      <c r="E28" s="24">
        <v>398.6</v>
      </c>
      <c r="F28" s="25"/>
      <c r="G28" s="25"/>
    </row>
    <row r="29" spans="1:244" s="18" customFormat="1" ht="39.75" customHeight="1">
      <c r="A29" s="12" t="s">
        <v>45</v>
      </c>
      <c r="B29" s="23" t="s">
        <v>46</v>
      </c>
      <c r="C29" s="24">
        <v>9459.6</v>
      </c>
      <c r="D29" s="24">
        <v>9590.7000000000007</v>
      </c>
      <c r="E29" s="24">
        <v>9744.2000000000007</v>
      </c>
      <c r="F29" s="25"/>
      <c r="G29" s="2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</row>
    <row r="30" spans="1:244">
      <c r="A30" s="14" t="s">
        <v>47</v>
      </c>
      <c r="B30" s="32" t="s">
        <v>48</v>
      </c>
      <c r="C30" s="16">
        <f t="shared" ref="C30:E30" si="4">C31+C32</f>
        <v>170652</v>
      </c>
      <c r="D30" s="16">
        <f t="shared" si="4"/>
        <v>176057</v>
      </c>
      <c r="E30" s="16">
        <f t="shared" si="4"/>
        <v>176112</v>
      </c>
      <c r="F30" s="17"/>
      <c r="G30" s="17"/>
    </row>
    <row r="31" spans="1:244" s="18" customFormat="1" ht="47.25">
      <c r="A31" s="12" t="s">
        <v>49</v>
      </c>
      <c r="B31" s="23" t="s">
        <v>50</v>
      </c>
      <c r="C31" s="24">
        <v>54040</v>
      </c>
      <c r="D31" s="24">
        <v>59445</v>
      </c>
      <c r="E31" s="24">
        <v>59500</v>
      </c>
      <c r="F31" s="25"/>
      <c r="G31" s="25"/>
    </row>
    <row r="32" spans="1:244" s="18" customFormat="1">
      <c r="A32" s="12" t="s">
        <v>51</v>
      </c>
      <c r="B32" s="23" t="s">
        <v>52</v>
      </c>
      <c r="C32" s="16">
        <f t="shared" ref="C32:E32" si="5">C33+C34</f>
        <v>116612</v>
      </c>
      <c r="D32" s="16">
        <f t="shared" si="5"/>
        <v>116612</v>
      </c>
      <c r="E32" s="16">
        <f t="shared" si="5"/>
        <v>116612</v>
      </c>
      <c r="F32" s="17"/>
      <c r="G32" s="1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</row>
    <row r="33" spans="1:244" s="18" customFormat="1" ht="31.5">
      <c r="A33" s="12" t="s">
        <v>53</v>
      </c>
      <c r="B33" s="23" t="s">
        <v>54</v>
      </c>
      <c r="C33" s="24">
        <v>100000</v>
      </c>
      <c r="D33" s="24">
        <v>100000</v>
      </c>
      <c r="E33" s="24">
        <v>100000</v>
      </c>
      <c r="F33" s="25"/>
      <c r="G33" s="2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</row>
    <row r="34" spans="1:244" s="18" customFormat="1" ht="31.5">
      <c r="A34" s="12" t="s">
        <v>55</v>
      </c>
      <c r="B34" s="23" t="s">
        <v>56</v>
      </c>
      <c r="C34" s="24">
        <v>16612</v>
      </c>
      <c r="D34" s="24">
        <v>16612</v>
      </c>
      <c r="E34" s="24">
        <v>16612</v>
      </c>
      <c r="F34" s="25"/>
      <c r="G34" s="2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</row>
    <row r="35" spans="1:244" s="18" customFormat="1">
      <c r="A35" s="14" t="s">
        <v>57</v>
      </c>
      <c r="B35" s="15" t="s">
        <v>58</v>
      </c>
      <c r="C35" s="16">
        <f t="shared" ref="C35:E35" si="6">SUM(C36:C43)</f>
        <v>39429</v>
      </c>
      <c r="D35" s="16">
        <f t="shared" si="6"/>
        <v>38636.699999999997</v>
      </c>
      <c r="E35" s="16">
        <f t="shared" si="6"/>
        <v>38944.699999999997</v>
      </c>
      <c r="F35" s="17"/>
      <c r="G35" s="17"/>
    </row>
    <row r="36" spans="1:244" ht="47.25">
      <c r="A36" s="12" t="s">
        <v>59</v>
      </c>
      <c r="B36" s="23" t="s">
        <v>60</v>
      </c>
      <c r="C36" s="34">
        <v>19995</v>
      </c>
      <c r="D36" s="34">
        <v>19202.7</v>
      </c>
      <c r="E36" s="34">
        <v>19510.7</v>
      </c>
      <c r="F36" s="35"/>
      <c r="G36" s="35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</row>
    <row r="37" spans="1:244" ht="63">
      <c r="A37" s="12" t="s">
        <v>61</v>
      </c>
      <c r="B37" s="23" t="s">
        <v>62</v>
      </c>
      <c r="C37" s="24">
        <v>350</v>
      </c>
      <c r="D37" s="24">
        <v>350</v>
      </c>
      <c r="E37" s="24">
        <v>350</v>
      </c>
      <c r="F37" s="25"/>
      <c r="G37" s="25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</row>
    <row r="38" spans="1:244" ht="94.5">
      <c r="A38" s="26" t="s">
        <v>63</v>
      </c>
      <c r="B38" s="23" t="s">
        <v>64</v>
      </c>
      <c r="C38" s="24">
        <v>0</v>
      </c>
      <c r="D38" s="24">
        <v>0</v>
      </c>
      <c r="E38" s="24">
        <v>0</v>
      </c>
      <c r="F38" s="25"/>
      <c r="G38" s="25"/>
    </row>
    <row r="39" spans="1:244" s="18" customFormat="1" ht="47.25">
      <c r="A39" s="12" t="s">
        <v>65</v>
      </c>
      <c r="B39" s="23" t="s">
        <v>66</v>
      </c>
      <c r="C39" s="24">
        <v>17000</v>
      </c>
      <c r="D39" s="24">
        <v>17000</v>
      </c>
      <c r="E39" s="24">
        <v>17000</v>
      </c>
      <c r="F39" s="25"/>
      <c r="G39" s="2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</row>
    <row r="40" spans="1:244" s="18" customFormat="1" ht="31.5">
      <c r="A40" s="12" t="s">
        <v>67</v>
      </c>
      <c r="B40" s="23" t="s">
        <v>68</v>
      </c>
      <c r="C40" s="24">
        <v>730</v>
      </c>
      <c r="D40" s="24">
        <v>730</v>
      </c>
      <c r="E40" s="24">
        <v>730</v>
      </c>
      <c r="F40" s="25"/>
      <c r="G40" s="25"/>
    </row>
    <row r="41" spans="1:244" ht="63">
      <c r="A41" s="12" t="s">
        <v>69</v>
      </c>
      <c r="B41" s="23" t="s">
        <v>70</v>
      </c>
      <c r="C41" s="24">
        <v>1300</v>
      </c>
      <c r="D41" s="24">
        <v>1300</v>
      </c>
      <c r="E41" s="24">
        <v>1300</v>
      </c>
      <c r="F41" s="25"/>
      <c r="G41" s="25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</row>
    <row r="42" spans="1:244" s="33" customFormat="1" ht="31.5">
      <c r="A42" s="12" t="s">
        <v>71</v>
      </c>
      <c r="B42" s="23" t="s">
        <v>72</v>
      </c>
      <c r="C42" s="24">
        <v>30</v>
      </c>
      <c r="D42" s="24">
        <v>30</v>
      </c>
      <c r="E42" s="24">
        <v>30</v>
      </c>
      <c r="F42" s="25"/>
      <c r="G42" s="2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</row>
    <row r="43" spans="1:244" s="33" customFormat="1" ht="94.5">
      <c r="A43" s="12" t="s">
        <v>73</v>
      </c>
      <c r="B43" s="23" t="s">
        <v>74</v>
      </c>
      <c r="C43" s="24">
        <v>24</v>
      </c>
      <c r="D43" s="24">
        <v>24</v>
      </c>
      <c r="E43" s="24">
        <v>24</v>
      </c>
      <c r="F43" s="25"/>
      <c r="G43" s="2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</row>
    <row r="44" spans="1:244">
      <c r="A44" s="122" t="s">
        <v>75</v>
      </c>
      <c r="B44" s="123"/>
      <c r="C44" s="16">
        <f t="shared" ref="C44:E44" si="7">C9+C16+C21+C30+C35</f>
        <v>1573451.9</v>
      </c>
      <c r="D44" s="16">
        <f t="shared" si="7"/>
        <v>1599953.0999999999</v>
      </c>
      <c r="E44" s="16">
        <f t="shared" si="7"/>
        <v>1649810.8999999997</v>
      </c>
      <c r="F44" s="17"/>
      <c r="G44" s="17"/>
    </row>
    <row r="45" spans="1:244" ht="31.5">
      <c r="A45" s="14" t="s">
        <v>76</v>
      </c>
      <c r="B45" s="32" t="s">
        <v>77</v>
      </c>
      <c r="C45" s="16">
        <f t="shared" ref="C45:E45" si="8">SUM(C46:C52)</f>
        <v>84490.599999999991</v>
      </c>
      <c r="D45" s="16">
        <f t="shared" si="8"/>
        <v>84495.9</v>
      </c>
      <c r="E45" s="16">
        <f t="shared" si="8"/>
        <v>84501.4</v>
      </c>
      <c r="F45" s="17"/>
      <c r="G45" s="17"/>
    </row>
    <row r="46" spans="1:244" s="33" customFormat="1" ht="78.75">
      <c r="A46" s="36" t="s">
        <v>78</v>
      </c>
      <c r="B46" s="37" t="s">
        <v>79</v>
      </c>
      <c r="C46" s="24">
        <v>61000</v>
      </c>
      <c r="D46" s="24">
        <v>61000</v>
      </c>
      <c r="E46" s="24">
        <v>61000</v>
      </c>
      <c r="F46" s="25"/>
      <c r="G46" s="2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</row>
    <row r="47" spans="1:244" s="33" customFormat="1" ht="78.75">
      <c r="A47" s="36" t="s">
        <v>80</v>
      </c>
      <c r="B47" s="37" t="s">
        <v>81</v>
      </c>
      <c r="C47" s="24">
        <v>6800</v>
      </c>
      <c r="D47" s="24">
        <v>6800</v>
      </c>
      <c r="E47" s="24">
        <v>6800</v>
      </c>
      <c r="F47" s="25"/>
      <c r="G47" s="2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</row>
    <row r="48" spans="1:244" s="33" customFormat="1" ht="63">
      <c r="A48" s="36" t="s">
        <v>82</v>
      </c>
      <c r="B48" s="37" t="s">
        <v>83</v>
      </c>
      <c r="C48" s="24">
        <v>70.7</v>
      </c>
      <c r="D48" s="24">
        <v>70.7</v>
      </c>
      <c r="E48" s="24">
        <v>70.7</v>
      </c>
      <c r="F48" s="25"/>
      <c r="G48" s="2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</row>
    <row r="49" spans="1:243" s="18" customFormat="1" ht="63">
      <c r="A49" s="36" t="s">
        <v>84</v>
      </c>
      <c r="B49" s="37" t="s">
        <v>83</v>
      </c>
      <c r="C49" s="24">
        <v>727</v>
      </c>
      <c r="D49" s="24">
        <v>727</v>
      </c>
      <c r="E49" s="24">
        <v>727</v>
      </c>
      <c r="F49" s="25"/>
      <c r="G49" s="25"/>
    </row>
    <row r="50" spans="1:243" s="18" customFormat="1" ht="31.5">
      <c r="A50" s="36" t="s">
        <v>85</v>
      </c>
      <c r="B50" s="38" t="s">
        <v>86</v>
      </c>
      <c r="C50" s="24">
        <v>11220</v>
      </c>
      <c r="D50" s="24">
        <v>11220</v>
      </c>
      <c r="E50" s="24">
        <v>11220</v>
      </c>
      <c r="F50" s="25"/>
      <c r="G50" s="25"/>
    </row>
    <row r="51" spans="1:243" s="18" customFormat="1" ht="47.25">
      <c r="A51" s="36" t="s">
        <v>87</v>
      </c>
      <c r="B51" s="37" t="s">
        <v>88</v>
      </c>
      <c r="C51" s="24">
        <v>205</v>
      </c>
      <c r="D51" s="24">
        <v>210.3</v>
      </c>
      <c r="E51" s="24">
        <v>215.8</v>
      </c>
      <c r="F51" s="25"/>
      <c r="G51" s="25"/>
    </row>
    <row r="52" spans="1:243" s="18" customFormat="1" ht="78.75">
      <c r="A52" s="36" t="s">
        <v>89</v>
      </c>
      <c r="B52" s="23" t="s">
        <v>90</v>
      </c>
      <c r="C52" s="24">
        <v>4467.8999999999996</v>
      </c>
      <c r="D52" s="24">
        <v>4467.8999999999996</v>
      </c>
      <c r="E52" s="24">
        <v>4467.8999999999996</v>
      </c>
      <c r="F52" s="25"/>
      <c r="G52" s="25"/>
    </row>
    <row r="53" spans="1:243" s="18" customFormat="1">
      <c r="A53" s="14" t="s">
        <v>91</v>
      </c>
      <c r="B53" s="15" t="s">
        <v>92</v>
      </c>
      <c r="C53" s="16">
        <f t="shared" ref="C53:E53" si="9">SUM(C54:C57)</f>
        <v>4563.2</v>
      </c>
      <c r="D53" s="16">
        <f t="shared" si="9"/>
        <v>4745.7000000000007</v>
      </c>
      <c r="E53" s="16">
        <f t="shared" si="9"/>
        <v>4935.5</v>
      </c>
      <c r="F53" s="17"/>
      <c r="G53" s="17"/>
    </row>
    <row r="54" spans="1:243" s="18" customFormat="1" ht="31.5">
      <c r="A54" s="12" t="s">
        <v>93</v>
      </c>
      <c r="B54" s="23" t="s">
        <v>94</v>
      </c>
      <c r="C54" s="24">
        <v>395.5</v>
      </c>
      <c r="D54" s="24">
        <v>411.3</v>
      </c>
      <c r="E54" s="24">
        <v>427.8</v>
      </c>
      <c r="F54" s="25"/>
      <c r="G54" s="25"/>
    </row>
    <row r="55" spans="1:243" s="39" customFormat="1">
      <c r="A55" s="12" t="s">
        <v>95</v>
      </c>
      <c r="B55" s="23" t="s">
        <v>96</v>
      </c>
      <c r="C55" s="24">
        <v>3415.8</v>
      </c>
      <c r="D55" s="24">
        <v>3552.4</v>
      </c>
      <c r="E55" s="24">
        <v>3694.5</v>
      </c>
      <c r="F55" s="25"/>
      <c r="G55" s="25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</row>
    <row r="56" spans="1:243" s="39" customFormat="1">
      <c r="A56" s="12" t="s">
        <v>97</v>
      </c>
      <c r="B56" s="23" t="s">
        <v>98</v>
      </c>
      <c r="C56" s="24">
        <v>720.7</v>
      </c>
      <c r="D56" s="24">
        <v>749.5</v>
      </c>
      <c r="E56" s="24">
        <v>779.5</v>
      </c>
      <c r="F56" s="25"/>
      <c r="G56" s="25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</row>
    <row r="57" spans="1:243" s="39" customFormat="1">
      <c r="A57" s="12" t="s">
        <v>99</v>
      </c>
      <c r="B57" s="23" t="s">
        <v>100</v>
      </c>
      <c r="C57" s="24">
        <v>31.2</v>
      </c>
      <c r="D57" s="24">
        <v>32.5</v>
      </c>
      <c r="E57" s="24">
        <v>33.700000000000003</v>
      </c>
      <c r="F57" s="25"/>
      <c r="G57" s="25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</row>
    <row r="58" spans="1:243" s="39" customFormat="1" ht="31.5">
      <c r="A58" s="14" t="s">
        <v>101</v>
      </c>
      <c r="B58" s="15" t="s">
        <v>102</v>
      </c>
      <c r="C58" s="16">
        <f t="shared" ref="C58:E58" si="10">C59+C65</f>
        <v>24703.599999999999</v>
      </c>
      <c r="D58" s="16">
        <f t="shared" si="10"/>
        <v>24767.7</v>
      </c>
      <c r="E58" s="16">
        <f t="shared" si="10"/>
        <v>24839.7</v>
      </c>
      <c r="F58" s="17"/>
      <c r="G58" s="1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</row>
    <row r="59" spans="1:243" s="39" customFormat="1" ht="31.5">
      <c r="A59" s="12" t="s">
        <v>103</v>
      </c>
      <c r="B59" s="23" t="s">
        <v>104</v>
      </c>
      <c r="C59" s="16">
        <f t="shared" ref="C59:E59" si="11">C60+C61+C62+C64+C63</f>
        <v>22755.5</v>
      </c>
      <c r="D59" s="16">
        <f t="shared" si="11"/>
        <v>22755.5</v>
      </c>
      <c r="E59" s="16">
        <f t="shared" si="11"/>
        <v>22755.5</v>
      </c>
      <c r="F59" s="17"/>
      <c r="G59" s="1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</row>
    <row r="60" spans="1:243" s="39" customFormat="1" ht="31.5">
      <c r="A60" s="12" t="s">
        <v>105</v>
      </c>
      <c r="B60" s="23" t="s">
        <v>104</v>
      </c>
      <c r="C60" s="24">
        <v>3.9</v>
      </c>
      <c r="D60" s="24">
        <v>3.9</v>
      </c>
      <c r="E60" s="24">
        <v>3.9</v>
      </c>
      <c r="F60" s="25"/>
      <c r="G60" s="25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</row>
    <row r="61" spans="1:243" s="39" customFormat="1" ht="31.5">
      <c r="A61" s="12" t="s">
        <v>106</v>
      </c>
      <c r="B61" s="23" t="s">
        <v>104</v>
      </c>
      <c r="C61" s="24">
        <v>3300</v>
      </c>
      <c r="D61" s="24">
        <v>3300</v>
      </c>
      <c r="E61" s="24">
        <v>3300</v>
      </c>
      <c r="F61" s="25"/>
      <c r="G61" s="25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</row>
    <row r="62" spans="1:243" s="39" customFormat="1" ht="31.5">
      <c r="A62" s="12" t="s">
        <v>107</v>
      </c>
      <c r="B62" s="23" t="s">
        <v>104</v>
      </c>
      <c r="C62" s="24">
        <v>0</v>
      </c>
      <c r="D62" s="24">
        <v>0</v>
      </c>
      <c r="E62" s="24">
        <v>0</v>
      </c>
      <c r="F62" s="25"/>
      <c r="G62" s="25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</row>
    <row r="63" spans="1:243" s="39" customFormat="1" ht="63">
      <c r="A63" s="12" t="s">
        <v>108</v>
      </c>
      <c r="B63" s="23" t="s">
        <v>109</v>
      </c>
      <c r="C63" s="24">
        <v>18555.099999999999</v>
      </c>
      <c r="D63" s="24">
        <v>18555.099999999999</v>
      </c>
      <c r="E63" s="24">
        <v>18555.099999999999</v>
      </c>
      <c r="F63" s="25"/>
      <c r="G63" s="2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</row>
    <row r="64" spans="1:243" s="39" customFormat="1" ht="31.5">
      <c r="A64" s="12" t="s">
        <v>110</v>
      </c>
      <c r="B64" s="23" t="s">
        <v>104</v>
      </c>
      <c r="C64" s="24">
        <v>896.5</v>
      </c>
      <c r="D64" s="24">
        <v>896.5</v>
      </c>
      <c r="E64" s="24">
        <v>896.5</v>
      </c>
      <c r="F64" s="25"/>
      <c r="G64" s="2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</row>
    <row r="65" spans="1:243" s="39" customFormat="1">
      <c r="A65" s="12" t="s">
        <v>111</v>
      </c>
      <c r="B65" s="23" t="s">
        <v>112</v>
      </c>
      <c r="C65" s="16">
        <f t="shared" ref="C65:E65" si="12">C66+C68</f>
        <v>1948.1</v>
      </c>
      <c r="D65" s="16">
        <f t="shared" si="12"/>
        <v>2012.2</v>
      </c>
      <c r="E65" s="16">
        <f t="shared" si="12"/>
        <v>2084.1999999999998</v>
      </c>
      <c r="F65" s="17"/>
      <c r="G65" s="1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</row>
    <row r="66" spans="1:243" s="39" customFormat="1" ht="31.5">
      <c r="A66" s="12" t="s">
        <v>113</v>
      </c>
      <c r="B66" s="23" t="s">
        <v>114</v>
      </c>
      <c r="C66" s="16">
        <f t="shared" ref="C66:E66" si="13">C67</f>
        <v>1738.1</v>
      </c>
      <c r="D66" s="16">
        <f t="shared" si="13"/>
        <v>1802.2</v>
      </c>
      <c r="E66" s="16">
        <f t="shared" si="13"/>
        <v>1874.2</v>
      </c>
      <c r="F66" s="17"/>
      <c r="G66" s="1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</row>
    <row r="67" spans="1:243" ht="31.5">
      <c r="A67" s="12" t="s">
        <v>115</v>
      </c>
      <c r="B67" s="23" t="s">
        <v>114</v>
      </c>
      <c r="C67" s="24">
        <v>1738.1</v>
      </c>
      <c r="D67" s="24">
        <v>1802.2</v>
      </c>
      <c r="E67" s="24">
        <v>1874.2</v>
      </c>
      <c r="F67" s="25"/>
      <c r="G67" s="25"/>
    </row>
    <row r="68" spans="1:243">
      <c r="A68" s="12" t="s">
        <v>116</v>
      </c>
      <c r="B68" s="23" t="s">
        <v>112</v>
      </c>
      <c r="C68" s="16">
        <f t="shared" ref="C68:E68" si="14">C69</f>
        <v>210</v>
      </c>
      <c r="D68" s="16">
        <f t="shared" si="14"/>
        <v>210</v>
      </c>
      <c r="E68" s="16">
        <f t="shared" si="14"/>
        <v>210</v>
      </c>
      <c r="F68" s="17"/>
      <c r="G68" s="17"/>
    </row>
    <row r="69" spans="1:243">
      <c r="A69" s="12" t="s">
        <v>117</v>
      </c>
      <c r="B69" s="23" t="s">
        <v>112</v>
      </c>
      <c r="C69" s="24">
        <v>210</v>
      </c>
      <c r="D69" s="24">
        <v>210</v>
      </c>
      <c r="E69" s="24">
        <v>210</v>
      </c>
      <c r="F69" s="25"/>
      <c r="G69" s="25"/>
    </row>
    <row r="70" spans="1:243">
      <c r="A70" s="12" t="s">
        <v>118</v>
      </c>
      <c r="B70" s="23" t="s">
        <v>119</v>
      </c>
      <c r="C70" s="16">
        <f t="shared" ref="C70:E70" si="15">SUM(C71:C75)</f>
        <v>32695.8</v>
      </c>
      <c r="D70" s="16">
        <f t="shared" si="15"/>
        <v>27786.3</v>
      </c>
      <c r="E70" s="16">
        <f t="shared" si="15"/>
        <v>27223.599999999999</v>
      </c>
      <c r="F70" s="17"/>
      <c r="G70" s="17"/>
    </row>
    <row r="71" spans="1:243" ht="78.75">
      <c r="A71" s="26" t="s">
        <v>120</v>
      </c>
      <c r="B71" s="23" t="s">
        <v>121</v>
      </c>
      <c r="C71" s="24">
        <v>0</v>
      </c>
      <c r="D71" s="24">
        <v>0</v>
      </c>
      <c r="E71" s="24">
        <v>0</v>
      </c>
      <c r="F71" s="25"/>
      <c r="G71" s="25"/>
      <c r="I71" s="28"/>
      <c r="J71" s="28"/>
    </row>
    <row r="72" spans="1:243" ht="94.5">
      <c r="A72" s="12" t="s">
        <v>122</v>
      </c>
      <c r="B72" s="23" t="s">
        <v>123</v>
      </c>
      <c r="C72" s="24">
        <v>9975.2000000000007</v>
      </c>
      <c r="D72" s="24">
        <v>5065.7</v>
      </c>
      <c r="E72" s="24">
        <v>4503</v>
      </c>
      <c r="F72" s="25"/>
      <c r="G72" s="25"/>
    </row>
    <row r="73" spans="1:243" ht="47.25">
      <c r="A73" s="36" t="s">
        <v>124</v>
      </c>
      <c r="B73" s="23" t="s">
        <v>125</v>
      </c>
      <c r="C73" s="24">
        <v>20300</v>
      </c>
      <c r="D73" s="24">
        <v>20300</v>
      </c>
      <c r="E73" s="24">
        <v>20300</v>
      </c>
      <c r="F73" s="25"/>
      <c r="G73" s="25"/>
    </row>
    <row r="74" spans="1:243" ht="47.25">
      <c r="A74" s="36" t="s">
        <v>126</v>
      </c>
      <c r="B74" s="23" t="s">
        <v>127</v>
      </c>
      <c r="C74" s="24">
        <v>1800</v>
      </c>
      <c r="D74" s="24">
        <v>1800</v>
      </c>
      <c r="E74" s="24">
        <v>1800</v>
      </c>
      <c r="F74" s="25"/>
      <c r="G74" s="25"/>
    </row>
    <row r="75" spans="1:243" ht="78.75">
      <c r="A75" s="36" t="s">
        <v>128</v>
      </c>
      <c r="B75" s="38" t="s">
        <v>129</v>
      </c>
      <c r="C75" s="24">
        <v>620.6</v>
      </c>
      <c r="D75" s="24">
        <v>620.6</v>
      </c>
      <c r="E75" s="24">
        <v>620.6</v>
      </c>
      <c r="F75" s="25"/>
      <c r="G75" s="25"/>
    </row>
    <row r="76" spans="1:243">
      <c r="A76" s="14" t="s">
        <v>130</v>
      </c>
      <c r="B76" s="15" t="s">
        <v>131</v>
      </c>
      <c r="C76" s="40">
        <f t="shared" ref="C76:E76" si="16">SUM(C77:C84)</f>
        <v>4399.2</v>
      </c>
      <c r="D76" s="40">
        <f t="shared" si="16"/>
        <v>4429.3</v>
      </c>
      <c r="E76" s="40">
        <f t="shared" si="16"/>
        <v>5853.8</v>
      </c>
      <c r="F76" s="41"/>
      <c r="G76" s="41"/>
    </row>
    <row r="77" spans="1:243" ht="110.25">
      <c r="A77" s="36" t="s">
        <v>132</v>
      </c>
      <c r="B77" s="23" t="s">
        <v>133</v>
      </c>
      <c r="C77" s="42">
        <v>659.5</v>
      </c>
      <c r="D77" s="42">
        <v>689.6</v>
      </c>
      <c r="E77" s="42">
        <v>1114.0999999999999</v>
      </c>
      <c r="F77" s="43"/>
      <c r="G77" s="43"/>
    </row>
    <row r="78" spans="1:243" ht="78.75">
      <c r="A78" s="36" t="s">
        <v>134</v>
      </c>
      <c r="B78" s="23" t="s">
        <v>135</v>
      </c>
      <c r="C78" s="42">
        <v>20</v>
      </c>
      <c r="D78" s="42">
        <v>20</v>
      </c>
      <c r="E78" s="42">
        <v>20</v>
      </c>
      <c r="F78" s="43"/>
      <c r="G78" s="43"/>
    </row>
    <row r="79" spans="1:243" ht="78.75">
      <c r="A79" s="36" t="s">
        <v>136</v>
      </c>
      <c r="B79" s="23" t="s">
        <v>135</v>
      </c>
      <c r="C79" s="42">
        <v>25</v>
      </c>
      <c r="D79" s="42">
        <v>25</v>
      </c>
      <c r="E79" s="42">
        <v>25</v>
      </c>
      <c r="F79" s="43"/>
      <c r="G79" s="43"/>
      <c r="I79" s="44"/>
    </row>
    <row r="80" spans="1:243" ht="78.75">
      <c r="A80" s="36" t="s">
        <v>137</v>
      </c>
      <c r="B80" s="23" t="s">
        <v>138</v>
      </c>
      <c r="C80" s="42">
        <v>308</v>
      </c>
      <c r="D80" s="42">
        <v>308</v>
      </c>
      <c r="E80" s="42">
        <v>308</v>
      </c>
      <c r="F80" s="43"/>
      <c r="G80" s="43"/>
    </row>
    <row r="81" spans="1:244" ht="94.5">
      <c r="A81" s="36" t="s">
        <v>139</v>
      </c>
      <c r="B81" s="23" t="s">
        <v>140</v>
      </c>
      <c r="C81" s="42">
        <v>20</v>
      </c>
      <c r="D81" s="42">
        <v>20</v>
      </c>
      <c r="E81" s="42">
        <v>20</v>
      </c>
      <c r="F81" s="43"/>
      <c r="G81" s="43"/>
    </row>
    <row r="82" spans="1:244" ht="31.5">
      <c r="A82" s="36" t="s">
        <v>141</v>
      </c>
      <c r="B82" s="23" t="s">
        <v>142</v>
      </c>
      <c r="C82" s="42">
        <v>900</v>
      </c>
      <c r="D82" s="42">
        <v>900</v>
      </c>
      <c r="E82" s="42">
        <v>900</v>
      </c>
      <c r="F82" s="43"/>
      <c r="G82" s="43"/>
    </row>
    <row r="83" spans="1:244" ht="63">
      <c r="A83" s="36" t="s">
        <v>143</v>
      </c>
      <c r="B83" s="23" t="s">
        <v>144</v>
      </c>
      <c r="C83" s="42">
        <v>2300</v>
      </c>
      <c r="D83" s="42">
        <v>2300</v>
      </c>
      <c r="E83" s="42">
        <v>3300</v>
      </c>
      <c r="F83" s="43"/>
      <c r="G83" s="43"/>
    </row>
    <row r="84" spans="1:244" ht="63">
      <c r="A84" s="36" t="s">
        <v>145</v>
      </c>
      <c r="B84" s="23" t="s">
        <v>146</v>
      </c>
      <c r="C84" s="42">
        <v>166.7</v>
      </c>
      <c r="D84" s="42">
        <v>166.7</v>
      </c>
      <c r="E84" s="42">
        <v>166.7</v>
      </c>
      <c r="F84" s="43"/>
      <c r="G84" s="43"/>
    </row>
    <row r="85" spans="1:244" s="46" customFormat="1">
      <c r="A85" s="14" t="s">
        <v>147</v>
      </c>
      <c r="B85" s="15" t="s">
        <v>148</v>
      </c>
      <c r="C85" s="16">
        <f t="shared" ref="C85:E85" si="17">C86+C87</f>
        <v>4525.3</v>
      </c>
      <c r="D85" s="16">
        <f t="shared" si="17"/>
        <v>4525.3</v>
      </c>
      <c r="E85" s="16">
        <f t="shared" si="17"/>
        <v>4525.3</v>
      </c>
      <c r="F85" s="17"/>
      <c r="G85" s="17"/>
      <c r="H85" s="18"/>
      <c r="I85" s="18"/>
      <c r="J85" s="18"/>
      <c r="K85" s="45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8"/>
      <c r="FT85" s="18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18"/>
      <c r="GU85" s="18"/>
      <c r="GV85" s="18"/>
      <c r="GW85" s="18"/>
      <c r="GX85" s="18"/>
      <c r="GY85" s="18"/>
      <c r="GZ85" s="18"/>
      <c r="HA85" s="18"/>
      <c r="HB85" s="18"/>
      <c r="HC85" s="18"/>
      <c r="HD85" s="18"/>
      <c r="HE85" s="18"/>
      <c r="HF85" s="18"/>
      <c r="HG85" s="18"/>
      <c r="HH85" s="18"/>
      <c r="HI85" s="18"/>
      <c r="HJ85" s="18"/>
      <c r="HK85" s="18"/>
      <c r="HL85" s="18"/>
      <c r="HM85" s="18"/>
      <c r="HN85" s="18"/>
      <c r="HO85" s="18"/>
      <c r="HP85" s="18"/>
      <c r="HQ85" s="18"/>
      <c r="HR85" s="18"/>
      <c r="HS85" s="18"/>
      <c r="HT85" s="18"/>
      <c r="HU85" s="18"/>
      <c r="HV85" s="18"/>
      <c r="HW85" s="18"/>
      <c r="HX85" s="18"/>
      <c r="HY85" s="18"/>
      <c r="HZ85" s="18"/>
      <c r="IA85" s="18"/>
      <c r="IB85" s="18"/>
      <c r="IC85" s="18"/>
      <c r="ID85" s="18"/>
      <c r="IE85" s="18"/>
      <c r="IF85" s="18"/>
      <c r="IG85" s="18"/>
      <c r="IH85" s="18"/>
      <c r="II85" s="18"/>
      <c r="IJ85" s="18"/>
    </row>
    <row r="86" spans="1:244" s="46" customFormat="1">
      <c r="A86" s="12" t="s">
        <v>149</v>
      </c>
      <c r="B86" s="23" t="s">
        <v>150</v>
      </c>
      <c r="C86" s="24">
        <v>4525.3</v>
      </c>
      <c r="D86" s="24">
        <v>4525.3</v>
      </c>
      <c r="E86" s="24">
        <v>4525.3</v>
      </c>
      <c r="F86" s="25"/>
      <c r="G86" s="25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8"/>
      <c r="HO86" s="18"/>
      <c r="HP86" s="18"/>
      <c r="HQ86" s="18"/>
      <c r="HR86" s="18"/>
      <c r="HS86" s="18"/>
      <c r="HT86" s="18"/>
      <c r="HU86" s="18"/>
      <c r="HV86" s="18"/>
      <c r="HW86" s="18"/>
      <c r="HX86" s="18"/>
      <c r="HY86" s="18"/>
      <c r="HZ86" s="18"/>
      <c r="IA86" s="18"/>
      <c r="IB86" s="18"/>
      <c r="IC86" s="18"/>
      <c r="ID86" s="18"/>
      <c r="IE86" s="18"/>
      <c r="IF86" s="18"/>
      <c r="IG86" s="18"/>
      <c r="IH86" s="18"/>
      <c r="II86" s="18"/>
      <c r="IJ86" s="18"/>
    </row>
    <row r="87" spans="1:244" s="49" customFormat="1">
      <c r="A87" s="12" t="s">
        <v>151</v>
      </c>
      <c r="B87" s="23" t="s">
        <v>152</v>
      </c>
      <c r="C87" s="24">
        <v>0</v>
      </c>
      <c r="D87" s="24">
        <v>0</v>
      </c>
      <c r="E87" s="24">
        <v>0</v>
      </c>
      <c r="F87" s="25"/>
      <c r="G87" s="25"/>
      <c r="H87" s="47"/>
      <c r="I87" s="47"/>
      <c r="J87" s="47"/>
      <c r="K87" s="48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/>
      <c r="DW87" s="47"/>
      <c r="DX87" s="47"/>
      <c r="DY87" s="47"/>
      <c r="DZ87" s="47"/>
      <c r="EA87" s="47"/>
      <c r="EB87" s="47"/>
      <c r="EC87" s="47"/>
      <c r="ED87" s="47"/>
      <c r="EE87" s="47"/>
      <c r="EF87" s="47"/>
      <c r="EG87" s="47"/>
      <c r="EH87" s="47"/>
      <c r="EI87" s="47"/>
      <c r="EJ87" s="47"/>
      <c r="EK87" s="47"/>
      <c r="EL87" s="47"/>
      <c r="EM87" s="47"/>
      <c r="EN87" s="47"/>
      <c r="EO87" s="47"/>
      <c r="EP87" s="47"/>
      <c r="EQ87" s="47"/>
      <c r="ER87" s="47"/>
      <c r="ES87" s="47"/>
      <c r="ET87" s="47"/>
      <c r="EU87" s="47"/>
      <c r="EV87" s="47"/>
      <c r="EW87" s="47"/>
      <c r="EX87" s="47"/>
      <c r="EY87" s="47"/>
      <c r="EZ87" s="47"/>
      <c r="FA87" s="47"/>
      <c r="FB87" s="47"/>
      <c r="FC87" s="47"/>
      <c r="FD87" s="47"/>
      <c r="FE87" s="47"/>
      <c r="FF87" s="47"/>
      <c r="FG87" s="47"/>
      <c r="FH87" s="47"/>
      <c r="FI87" s="47"/>
      <c r="FJ87" s="47"/>
      <c r="FK87" s="47"/>
      <c r="FL87" s="47"/>
      <c r="FM87" s="47"/>
      <c r="FN87" s="47"/>
      <c r="FO87" s="47"/>
      <c r="FP87" s="47"/>
      <c r="FQ87" s="47"/>
      <c r="FR87" s="47"/>
      <c r="FS87" s="47"/>
      <c r="FT87" s="47"/>
      <c r="FU87" s="47"/>
      <c r="FV87" s="47"/>
      <c r="FW87" s="47"/>
      <c r="FX87" s="47"/>
      <c r="FY87" s="47"/>
      <c r="FZ87" s="47"/>
      <c r="GA87" s="47"/>
      <c r="GB87" s="47"/>
      <c r="GC87" s="47"/>
      <c r="GD87" s="47"/>
      <c r="GE87" s="47"/>
      <c r="GF87" s="47"/>
      <c r="GG87" s="47"/>
      <c r="GH87" s="47"/>
      <c r="GI87" s="47"/>
      <c r="GJ87" s="47"/>
      <c r="GK87" s="47"/>
      <c r="GL87" s="47"/>
      <c r="GM87" s="47"/>
      <c r="GN87" s="47"/>
      <c r="GO87" s="47"/>
      <c r="GP87" s="47"/>
      <c r="GQ87" s="47"/>
      <c r="GR87" s="47"/>
      <c r="GS87" s="47"/>
      <c r="GT87" s="47"/>
      <c r="GU87" s="47"/>
      <c r="GV87" s="47"/>
      <c r="GW87" s="47"/>
      <c r="GX87" s="47"/>
      <c r="GY87" s="47"/>
      <c r="GZ87" s="47"/>
      <c r="HA87" s="47"/>
      <c r="HB87" s="47"/>
      <c r="HC87" s="47"/>
      <c r="HD87" s="47"/>
      <c r="HE87" s="47"/>
      <c r="HF87" s="47"/>
      <c r="HG87" s="47"/>
      <c r="HH87" s="47"/>
      <c r="HI87" s="47"/>
      <c r="HJ87" s="47"/>
      <c r="HK87" s="47"/>
      <c r="HL87" s="47"/>
      <c r="HM87" s="47"/>
      <c r="HN87" s="47"/>
      <c r="HO87" s="47"/>
      <c r="HP87" s="47"/>
      <c r="HQ87" s="47"/>
      <c r="HR87" s="47"/>
      <c r="HS87" s="47"/>
      <c r="HT87" s="47"/>
      <c r="HU87" s="47"/>
      <c r="HV87" s="47"/>
      <c r="HW87" s="47"/>
      <c r="HX87" s="47"/>
      <c r="HY87" s="47"/>
      <c r="HZ87" s="47"/>
      <c r="IA87" s="47"/>
      <c r="IB87" s="47"/>
      <c r="IC87" s="47"/>
      <c r="ID87" s="47"/>
      <c r="IE87" s="47"/>
      <c r="IF87" s="47"/>
      <c r="IG87" s="47"/>
      <c r="IH87" s="47"/>
      <c r="II87" s="47"/>
      <c r="IJ87" s="47"/>
    </row>
    <row r="88" spans="1:244" s="46" customFormat="1">
      <c r="A88" s="122" t="s">
        <v>153</v>
      </c>
      <c r="B88" s="123"/>
      <c r="C88" s="16">
        <f t="shared" ref="C88:E88" si="18">C85+C76+C70+C58+C53+C45</f>
        <v>155377.69999999998</v>
      </c>
      <c r="D88" s="16">
        <f t="shared" si="18"/>
        <v>150750.20000000001</v>
      </c>
      <c r="E88" s="16">
        <f t="shared" si="18"/>
        <v>151879.29999999999</v>
      </c>
      <c r="F88" s="17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</row>
    <row r="89" spans="1:244" s="46" customFormat="1">
      <c r="A89" s="14" t="s">
        <v>154</v>
      </c>
      <c r="B89" s="50" t="s">
        <v>155</v>
      </c>
      <c r="C89" s="16">
        <f t="shared" ref="C89:E89" si="19">C88+C44</f>
        <v>1728829.5999999999</v>
      </c>
      <c r="D89" s="16">
        <f t="shared" si="19"/>
        <v>1750703.2999999998</v>
      </c>
      <c r="E89" s="16">
        <f t="shared" si="19"/>
        <v>1801690.1999999997</v>
      </c>
      <c r="F89" s="17"/>
      <c r="G89" s="17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8"/>
      <c r="FT89" s="18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18"/>
      <c r="GU89" s="18"/>
      <c r="GV89" s="18"/>
      <c r="GW89" s="18"/>
      <c r="GX89" s="18"/>
      <c r="GY89" s="18"/>
      <c r="GZ89" s="18"/>
      <c r="HA89" s="18"/>
      <c r="HB89" s="18"/>
      <c r="HC89" s="18"/>
      <c r="HD89" s="18"/>
      <c r="HE89" s="18"/>
      <c r="HF89" s="18"/>
      <c r="HG89" s="18"/>
      <c r="HH89" s="18"/>
      <c r="HI89" s="18"/>
      <c r="HJ89" s="18"/>
      <c r="HK89" s="18"/>
      <c r="HL89" s="18"/>
      <c r="HM89" s="18"/>
      <c r="HN89" s="18"/>
      <c r="HO89" s="18"/>
      <c r="HP89" s="18"/>
      <c r="HQ89" s="18"/>
      <c r="HR89" s="18"/>
      <c r="HS89" s="18"/>
      <c r="HT89" s="18"/>
      <c r="HU89" s="18"/>
      <c r="HV89" s="18"/>
      <c r="HW89" s="18"/>
      <c r="HX89" s="18"/>
      <c r="HY89" s="18"/>
      <c r="HZ89" s="18"/>
      <c r="IA89" s="18"/>
      <c r="IB89" s="18"/>
      <c r="IC89" s="18"/>
      <c r="ID89" s="18"/>
      <c r="IE89" s="18"/>
      <c r="IF89" s="18"/>
      <c r="IG89" s="18"/>
      <c r="IH89" s="18"/>
      <c r="II89" s="18"/>
      <c r="IJ89" s="18"/>
    </row>
    <row r="90" spans="1:244" s="46" customFormat="1" ht="47.25">
      <c r="A90" s="14" t="s">
        <v>156</v>
      </c>
      <c r="B90" s="50" t="s">
        <v>157</v>
      </c>
      <c r="C90" s="16">
        <f>C91+C95+C140+C182</f>
        <v>3557577.7999999993</v>
      </c>
      <c r="D90" s="16">
        <f>D91+D95+D140+D182</f>
        <v>3313631.5999999987</v>
      </c>
      <c r="E90" s="16">
        <f>E91+E95+E140+E182</f>
        <v>3313864.2</v>
      </c>
      <c r="F90" s="17"/>
      <c r="G90" s="17"/>
      <c r="H90" s="18"/>
      <c r="I90" s="18"/>
      <c r="J90" s="45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  <c r="ID90" s="18"/>
      <c r="IE90" s="18"/>
      <c r="IF90" s="18"/>
      <c r="IG90" s="18"/>
      <c r="IH90" s="18"/>
      <c r="II90" s="18"/>
      <c r="IJ90" s="18"/>
    </row>
    <row r="91" spans="1:244" s="46" customFormat="1" ht="31.5">
      <c r="A91" s="14" t="s">
        <v>158</v>
      </c>
      <c r="B91" s="15" t="s">
        <v>159</v>
      </c>
      <c r="C91" s="16">
        <f>C92+C93+C94</f>
        <v>345441.2</v>
      </c>
      <c r="D91" s="16">
        <f t="shared" ref="D91" si="20">D92+D93+D94</f>
        <v>141953.5</v>
      </c>
      <c r="E91" s="16">
        <f>E92+E93+E94</f>
        <v>146186.20000000001</v>
      </c>
      <c r="F91" s="17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8"/>
    </row>
    <row r="92" spans="1:244" s="46" customFormat="1" ht="47.25">
      <c r="A92" s="12" t="s">
        <v>160</v>
      </c>
      <c r="B92" s="23" t="s">
        <v>161</v>
      </c>
      <c r="C92" s="24">
        <v>248026</v>
      </c>
      <c r="D92" s="24">
        <v>100657</v>
      </c>
      <c r="E92" s="24">
        <v>105306</v>
      </c>
      <c r="F92" s="25"/>
      <c r="G92" s="25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  <c r="IG92" s="18"/>
      <c r="IH92" s="18"/>
      <c r="II92" s="18"/>
      <c r="IJ92" s="18"/>
    </row>
    <row r="93" spans="1:244" s="46" customFormat="1" ht="31.5">
      <c r="A93" s="12" t="s">
        <v>162</v>
      </c>
      <c r="B93" s="23" t="s">
        <v>163</v>
      </c>
      <c r="C93" s="24">
        <v>0</v>
      </c>
      <c r="D93" s="24">
        <v>0</v>
      </c>
      <c r="E93" s="24">
        <v>0</v>
      </c>
      <c r="F93" s="25"/>
      <c r="G93" s="25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  <c r="IG93" s="18"/>
      <c r="IH93" s="18"/>
      <c r="II93" s="18"/>
      <c r="IJ93" s="18"/>
    </row>
    <row r="94" spans="1:244" s="46" customFormat="1" ht="47.25">
      <c r="A94" s="12" t="s">
        <v>164</v>
      </c>
      <c r="B94" s="23" t="s">
        <v>165</v>
      </c>
      <c r="C94" s="24">
        <v>97415.2</v>
      </c>
      <c r="D94" s="24">
        <v>41296.5</v>
      </c>
      <c r="E94" s="24">
        <v>40880.199999999997</v>
      </c>
      <c r="F94" s="25"/>
      <c r="G94" s="25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8"/>
      <c r="FT94" s="18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  <c r="GG94" s="18"/>
      <c r="GH94" s="18"/>
      <c r="GI94" s="18"/>
      <c r="GJ94" s="18"/>
      <c r="GK94" s="18"/>
      <c r="GL94" s="18"/>
      <c r="GM94" s="18"/>
      <c r="GN94" s="18"/>
      <c r="GO94" s="18"/>
      <c r="GP94" s="18"/>
      <c r="GQ94" s="18"/>
      <c r="GR94" s="18"/>
      <c r="GS94" s="18"/>
      <c r="GT94" s="18"/>
      <c r="GU94" s="18"/>
      <c r="GV94" s="18"/>
      <c r="GW94" s="18"/>
      <c r="GX94" s="18"/>
      <c r="GY94" s="18"/>
      <c r="GZ94" s="18"/>
      <c r="HA94" s="18"/>
      <c r="HB94" s="18"/>
      <c r="HC94" s="18"/>
      <c r="HD94" s="18"/>
      <c r="HE94" s="18"/>
      <c r="HF94" s="18"/>
      <c r="HG94" s="18"/>
      <c r="HH94" s="18"/>
      <c r="HI94" s="18"/>
      <c r="HJ94" s="18"/>
      <c r="HK94" s="18"/>
      <c r="HL94" s="18"/>
      <c r="HM94" s="18"/>
      <c r="HN94" s="18"/>
      <c r="HO94" s="18"/>
      <c r="HP94" s="18"/>
      <c r="HQ94" s="18"/>
      <c r="HR94" s="18"/>
      <c r="HS94" s="18"/>
      <c r="HT94" s="18"/>
      <c r="HU94" s="18"/>
      <c r="HV94" s="18"/>
      <c r="HW94" s="18"/>
      <c r="HX94" s="18"/>
      <c r="HY94" s="18"/>
      <c r="HZ94" s="18"/>
      <c r="IA94" s="18"/>
      <c r="IB94" s="18"/>
      <c r="IC94" s="18"/>
      <c r="ID94" s="18"/>
      <c r="IE94" s="18"/>
      <c r="IF94" s="18"/>
      <c r="IG94" s="18"/>
      <c r="IH94" s="18"/>
      <c r="II94" s="18"/>
      <c r="IJ94" s="18"/>
    </row>
    <row r="95" spans="1:244" s="46" customFormat="1" ht="31.5">
      <c r="A95" s="14" t="s">
        <v>166</v>
      </c>
      <c r="B95" s="15" t="s">
        <v>167</v>
      </c>
      <c r="C95" s="16">
        <f t="shared" ref="C95:E95" si="21">SUM(C96:C139)</f>
        <v>477742.19999999995</v>
      </c>
      <c r="D95" s="16">
        <f t="shared" si="21"/>
        <v>420852.6999999999</v>
      </c>
      <c r="E95" s="16">
        <f t="shared" si="21"/>
        <v>388055.6999999999</v>
      </c>
      <c r="F95" s="17"/>
      <c r="G95" s="17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8"/>
      <c r="HO95" s="18"/>
      <c r="HP95" s="18"/>
      <c r="HQ95" s="18"/>
      <c r="HR95" s="18"/>
      <c r="HS95" s="18"/>
      <c r="HT95" s="18"/>
      <c r="HU95" s="18"/>
      <c r="HV95" s="18"/>
      <c r="HW95" s="18"/>
      <c r="HX95" s="18"/>
      <c r="HY95" s="18"/>
      <c r="HZ95" s="18"/>
      <c r="IA95" s="18"/>
      <c r="IB95" s="18"/>
      <c r="IC95" s="18"/>
      <c r="ID95" s="18"/>
      <c r="IE95" s="18"/>
      <c r="IF95" s="18"/>
      <c r="IG95" s="18"/>
      <c r="IH95" s="18"/>
      <c r="II95" s="18"/>
      <c r="IJ95" s="18"/>
    </row>
    <row r="96" spans="1:244" s="46" customFormat="1" ht="66.75" customHeight="1">
      <c r="A96" s="12" t="s">
        <v>168</v>
      </c>
      <c r="B96" s="23" t="s">
        <v>169</v>
      </c>
      <c r="C96" s="24">
        <v>64167.8</v>
      </c>
      <c r="D96" s="24">
        <v>105764.5</v>
      </c>
      <c r="E96" s="24">
        <v>88170.7</v>
      </c>
      <c r="F96" s="25"/>
      <c r="G96" s="25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8"/>
      <c r="HO96" s="18"/>
      <c r="HP96" s="18"/>
      <c r="HQ96" s="18"/>
      <c r="HR96" s="18"/>
      <c r="HS96" s="18"/>
      <c r="HT96" s="18"/>
      <c r="HU96" s="18"/>
      <c r="HV96" s="18"/>
      <c r="HW96" s="18"/>
      <c r="HX96" s="18"/>
      <c r="HY96" s="18"/>
      <c r="HZ96" s="18"/>
      <c r="IA96" s="18"/>
      <c r="IB96" s="18"/>
      <c r="IC96" s="18"/>
      <c r="ID96" s="18"/>
      <c r="IE96" s="18"/>
      <c r="IF96" s="18"/>
      <c r="IG96" s="18"/>
      <c r="IH96" s="18"/>
      <c r="II96" s="18"/>
      <c r="IJ96" s="18"/>
    </row>
    <row r="97" spans="1:244" s="46" customFormat="1" ht="47.25">
      <c r="A97" s="12" t="s">
        <v>170</v>
      </c>
      <c r="B97" s="23" t="s">
        <v>171</v>
      </c>
      <c r="C97" s="24">
        <v>6204</v>
      </c>
      <c r="D97" s="24">
        <v>6204</v>
      </c>
      <c r="E97" s="24">
        <v>6190.8</v>
      </c>
      <c r="F97" s="25"/>
      <c r="G97" s="25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  <c r="HT97" s="18"/>
      <c r="HU97" s="18"/>
      <c r="HV97" s="18"/>
      <c r="HW97" s="18"/>
      <c r="HX97" s="18"/>
      <c r="HY97" s="18"/>
      <c r="HZ97" s="18"/>
      <c r="IA97" s="18"/>
      <c r="IB97" s="18"/>
      <c r="IC97" s="18"/>
      <c r="ID97" s="18"/>
      <c r="IE97" s="18"/>
      <c r="IF97" s="18"/>
      <c r="IG97" s="18"/>
      <c r="IH97" s="18"/>
      <c r="II97" s="18"/>
      <c r="IJ97" s="18"/>
    </row>
    <row r="98" spans="1:244" s="46" customFormat="1" ht="54" customHeight="1">
      <c r="A98" s="12" t="s">
        <v>172</v>
      </c>
      <c r="B98" s="23" t="s">
        <v>173</v>
      </c>
      <c r="C98" s="24">
        <v>6777.5</v>
      </c>
      <c r="D98" s="24">
        <v>40581.9</v>
      </c>
      <c r="E98" s="24">
        <v>30258.6</v>
      </c>
      <c r="F98" s="25"/>
      <c r="G98" s="25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8"/>
      <c r="HO98" s="18"/>
      <c r="HP98" s="18"/>
      <c r="HQ98" s="18"/>
      <c r="HR98" s="18"/>
      <c r="HS98" s="18"/>
      <c r="HT98" s="18"/>
      <c r="HU98" s="18"/>
      <c r="HV98" s="18"/>
      <c r="HW98" s="18"/>
      <c r="HX98" s="18"/>
      <c r="HY98" s="18"/>
      <c r="HZ98" s="18"/>
      <c r="IA98" s="18"/>
      <c r="IB98" s="18"/>
      <c r="IC98" s="18"/>
      <c r="ID98" s="18"/>
      <c r="IE98" s="18"/>
      <c r="IF98" s="18"/>
      <c r="IG98" s="18"/>
      <c r="IH98" s="18"/>
      <c r="II98" s="18"/>
      <c r="IJ98" s="18"/>
    </row>
    <row r="99" spans="1:244" ht="63">
      <c r="A99" s="51" t="s">
        <v>174</v>
      </c>
      <c r="B99" s="52" t="s">
        <v>175</v>
      </c>
      <c r="C99" s="24">
        <v>0</v>
      </c>
      <c r="D99" s="24">
        <v>6247.9</v>
      </c>
      <c r="E99" s="24">
        <v>0</v>
      </c>
      <c r="F99" s="25"/>
      <c r="G99" s="25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18"/>
      <c r="HV99" s="18"/>
      <c r="HW99" s="18"/>
      <c r="HX99" s="18"/>
      <c r="HY99" s="18"/>
      <c r="HZ99" s="18"/>
      <c r="IA99" s="18"/>
      <c r="IB99" s="18"/>
      <c r="IC99" s="18"/>
      <c r="ID99" s="18"/>
      <c r="IE99" s="18"/>
      <c r="IF99" s="18"/>
      <c r="IG99" s="18"/>
      <c r="IH99" s="18"/>
      <c r="II99" s="18"/>
      <c r="IJ99" s="18"/>
    </row>
    <row r="100" spans="1:244" ht="47.25">
      <c r="A100" s="51" t="s">
        <v>174</v>
      </c>
      <c r="B100" s="53" t="s">
        <v>176</v>
      </c>
      <c r="C100" s="24">
        <v>0</v>
      </c>
      <c r="D100" s="24">
        <v>0</v>
      </c>
      <c r="E100" s="24">
        <v>3000</v>
      </c>
      <c r="F100" s="25"/>
      <c r="G100" s="25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  <c r="IF100" s="18"/>
      <c r="IG100" s="18"/>
      <c r="IH100" s="18"/>
      <c r="II100" s="18"/>
      <c r="IJ100" s="18"/>
    </row>
    <row r="101" spans="1:244" s="46" customFormat="1" ht="47.25">
      <c r="A101" s="12" t="s">
        <v>177</v>
      </c>
      <c r="B101" s="19" t="s">
        <v>178</v>
      </c>
      <c r="C101" s="24">
        <v>41666.699999999997</v>
      </c>
      <c r="D101" s="24">
        <v>0</v>
      </c>
      <c r="E101" s="24">
        <v>0</v>
      </c>
      <c r="F101" s="25"/>
      <c r="G101" s="25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  <c r="IG101" s="18"/>
      <c r="IH101" s="18"/>
      <c r="II101" s="18"/>
      <c r="IJ101" s="18"/>
    </row>
    <row r="102" spans="1:244" s="46" customFormat="1" ht="39.75" customHeight="1">
      <c r="A102" s="12" t="s">
        <v>179</v>
      </c>
      <c r="B102" s="19" t="s">
        <v>180</v>
      </c>
      <c r="C102" s="24">
        <v>0</v>
      </c>
      <c r="D102" s="24">
        <v>0</v>
      </c>
      <c r="E102" s="24">
        <v>0</v>
      </c>
      <c r="F102" s="25"/>
      <c r="G102" s="25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  <c r="IF102" s="18"/>
      <c r="IG102" s="18"/>
      <c r="IH102" s="18"/>
      <c r="II102" s="18"/>
      <c r="IJ102" s="18"/>
    </row>
    <row r="103" spans="1:244" s="46" customFormat="1" ht="56.25" customHeight="1">
      <c r="A103" s="12" t="s">
        <v>179</v>
      </c>
      <c r="B103" s="19" t="s">
        <v>181</v>
      </c>
      <c r="C103" s="24">
        <v>3360.8</v>
      </c>
      <c r="D103" s="24">
        <v>0</v>
      </c>
      <c r="E103" s="24">
        <v>0</v>
      </c>
      <c r="F103" s="25"/>
      <c r="G103" s="25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  <c r="IH103" s="18"/>
      <c r="II103" s="18"/>
      <c r="IJ103" s="18"/>
    </row>
    <row r="104" spans="1:244" s="46" customFormat="1" ht="98.25" customHeight="1">
      <c r="A104" s="12" t="s">
        <v>182</v>
      </c>
      <c r="B104" s="19" t="s">
        <v>183</v>
      </c>
      <c r="C104" s="24">
        <v>690.1</v>
      </c>
      <c r="D104" s="24">
        <v>993.3</v>
      </c>
      <c r="E104" s="24">
        <v>988.5</v>
      </c>
      <c r="F104" s="25"/>
      <c r="G104" s="25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  <c r="IH104" s="18"/>
      <c r="II104" s="18"/>
      <c r="IJ104" s="18"/>
    </row>
    <row r="105" spans="1:244" s="46" customFormat="1" ht="63">
      <c r="A105" s="54" t="s">
        <v>184</v>
      </c>
      <c r="B105" s="38" t="s">
        <v>185</v>
      </c>
      <c r="C105" s="24">
        <v>56545.599999999999</v>
      </c>
      <c r="D105" s="24">
        <v>63109.3</v>
      </c>
      <c r="E105" s="24">
        <v>66038.899999999994</v>
      </c>
      <c r="F105" s="25"/>
      <c r="G105" s="25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  <c r="IH105" s="18"/>
      <c r="II105" s="18"/>
      <c r="IJ105" s="18"/>
    </row>
    <row r="106" spans="1:244" s="46" customFormat="1" ht="31.5">
      <c r="A106" s="54" t="s">
        <v>186</v>
      </c>
      <c r="B106" s="38" t="s">
        <v>187</v>
      </c>
      <c r="C106" s="24">
        <v>0</v>
      </c>
      <c r="D106" s="24">
        <v>4468.3</v>
      </c>
      <c r="E106" s="24">
        <v>0</v>
      </c>
      <c r="F106" s="25"/>
      <c r="G106" s="25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  <c r="IH106" s="18"/>
      <c r="II106" s="18"/>
      <c r="IJ106" s="18"/>
    </row>
    <row r="107" spans="1:244" s="46" customFormat="1" ht="47.25">
      <c r="A107" s="12" t="s">
        <v>188</v>
      </c>
      <c r="B107" s="19" t="s">
        <v>189</v>
      </c>
      <c r="C107" s="24">
        <v>43000</v>
      </c>
      <c r="D107" s="24">
        <v>47500</v>
      </c>
      <c r="E107" s="24">
        <v>43000</v>
      </c>
      <c r="F107" s="25"/>
      <c r="G107" s="25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  <c r="IF107" s="18"/>
      <c r="IG107" s="18"/>
      <c r="IH107" s="18"/>
      <c r="II107" s="18"/>
      <c r="IJ107" s="18"/>
    </row>
    <row r="108" spans="1:244" s="46" customFormat="1" ht="69.75" customHeight="1">
      <c r="A108" s="12" t="s">
        <v>188</v>
      </c>
      <c r="B108" s="19" t="s">
        <v>190</v>
      </c>
      <c r="C108" s="24">
        <v>81858.100000000006</v>
      </c>
      <c r="D108" s="24">
        <v>0</v>
      </c>
      <c r="E108" s="24">
        <v>8652.5</v>
      </c>
      <c r="F108" s="25"/>
      <c r="G108" s="25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  <c r="GN108" s="18"/>
      <c r="GO108" s="18"/>
      <c r="GP108" s="18"/>
      <c r="GQ108" s="18"/>
      <c r="GR108" s="18"/>
      <c r="GS108" s="18"/>
      <c r="GT108" s="18"/>
      <c r="GU108" s="18"/>
      <c r="GV108" s="18"/>
      <c r="GW108" s="18"/>
      <c r="GX108" s="18"/>
      <c r="GY108" s="18"/>
      <c r="GZ108" s="18"/>
      <c r="HA108" s="18"/>
      <c r="HB108" s="18"/>
      <c r="HC108" s="18"/>
      <c r="HD108" s="18"/>
      <c r="HE108" s="18"/>
      <c r="HF108" s="18"/>
      <c r="HG108" s="18"/>
      <c r="HH108" s="18"/>
      <c r="HI108" s="18"/>
      <c r="HJ108" s="18"/>
      <c r="HK108" s="18"/>
      <c r="HL108" s="18"/>
      <c r="HM108" s="18"/>
      <c r="HN108" s="18"/>
      <c r="HO108" s="18"/>
      <c r="HP108" s="18"/>
      <c r="HQ108" s="18"/>
      <c r="HR108" s="18"/>
      <c r="HS108" s="18"/>
      <c r="HT108" s="18"/>
      <c r="HU108" s="18"/>
      <c r="HV108" s="18"/>
      <c r="HW108" s="18"/>
      <c r="HX108" s="18"/>
      <c r="HY108" s="18"/>
      <c r="HZ108" s="18"/>
      <c r="IA108" s="18"/>
      <c r="IB108" s="18"/>
      <c r="IC108" s="18"/>
      <c r="ID108" s="18"/>
      <c r="IE108" s="18"/>
      <c r="IF108" s="18"/>
      <c r="IG108" s="18"/>
      <c r="IH108" s="18"/>
      <c r="II108" s="18"/>
      <c r="IJ108" s="18"/>
    </row>
    <row r="109" spans="1:244" s="46" customFormat="1" ht="62.25" customHeight="1">
      <c r="A109" s="54" t="s">
        <v>191</v>
      </c>
      <c r="B109" s="19" t="s">
        <v>192</v>
      </c>
      <c r="C109" s="24">
        <v>2200</v>
      </c>
      <c r="D109" s="24">
        <v>225</v>
      </c>
      <c r="E109" s="24">
        <v>225</v>
      </c>
      <c r="F109" s="25"/>
      <c r="G109" s="25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  <c r="GH109" s="18"/>
      <c r="GI109" s="18"/>
      <c r="GJ109" s="18"/>
      <c r="GK109" s="18"/>
      <c r="GL109" s="18"/>
      <c r="GM109" s="18"/>
      <c r="GN109" s="18"/>
      <c r="GO109" s="18"/>
      <c r="GP109" s="18"/>
      <c r="GQ109" s="18"/>
      <c r="GR109" s="18"/>
      <c r="GS109" s="18"/>
      <c r="GT109" s="18"/>
      <c r="GU109" s="18"/>
      <c r="GV109" s="18"/>
      <c r="GW109" s="18"/>
      <c r="GX109" s="18"/>
      <c r="GY109" s="18"/>
      <c r="GZ109" s="18"/>
      <c r="HA109" s="18"/>
      <c r="HB109" s="18"/>
      <c r="HC109" s="18"/>
      <c r="HD109" s="18"/>
      <c r="HE109" s="18"/>
      <c r="HF109" s="18"/>
      <c r="HG109" s="18"/>
      <c r="HH109" s="18"/>
      <c r="HI109" s="18"/>
      <c r="HJ109" s="18"/>
      <c r="HK109" s="18"/>
      <c r="HL109" s="18"/>
      <c r="HM109" s="18"/>
      <c r="HN109" s="18"/>
      <c r="HO109" s="18"/>
      <c r="HP109" s="18"/>
      <c r="HQ109" s="18"/>
      <c r="HR109" s="18"/>
      <c r="HS109" s="18"/>
      <c r="HT109" s="18"/>
      <c r="HU109" s="18"/>
      <c r="HV109" s="18"/>
      <c r="HW109" s="18"/>
      <c r="HX109" s="18"/>
      <c r="HY109" s="18"/>
      <c r="HZ109" s="18"/>
      <c r="IA109" s="18"/>
      <c r="IB109" s="18"/>
      <c r="IC109" s="18"/>
      <c r="ID109" s="18"/>
      <c r="IE109" s="18"/>
      <c r="IF109" s="18"/>
      <c r="IG109" s="18"/>
      <c r="IH109" s="18"/>
      <c r="II109" s="18"/>
      <c r="IJ109" s="18"/>
    </row>
    <row r="110" spans="1:244" s="46" customFormat="1" ht="47.25">
      <c r="A110" s="54" t="s">
        <v>191</v>
      </c>
      <c r="B110" s="23" t="s">
        <v>193</v>
      </c>
      <c r="C110" s="24">
        <v>1186.5</v>
      </c>
      <c r="D110" s="24">
        <v>0</v>
      </c>
      <c r="E110" s="24">
        <v>0</v>
      </c>
      <c r="F110" s="25"/>
      <c r="G110" s="25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8"/>
      <c r="HO110" s="18"/>
      <c r="HP110" s="18"/>
      <c r="HQ110" s="18"/>
      <c r="HR110" s="18"/>
      <c r="HS110" s="18"/>
      <c r="HT110" s="18"/>
      <c r="HU110" s="18"/>
      <c r="HV110" s="18"/>
      <c r="HW110" s="18"/>
      <c r="HX110" s="18"/>
      <c r="HY110" s="18"/>
      <c r="HZ110" s="18"/>
      <c r="IA110" s="18"/>
      <c r="IB110" s="18"/>
      <c r="IC110" s="18"/>
      <c r="ID110" s="18"/>
      <c r="IE110" s="18"/>
      <c r="IF110" s="18"/>
      <c r="IG110" s="18"/>
      <c r="IH110" s="18"/>
      <c r="II110" s="18"/>
      <c r="IJ110" s="18"/>
    </row>
    <row r="111" spans="1:244" s="46" customFormat="1" ht="63">
      <c r="A111" s="54" t="s">
        <v>191</v>
      </c>
      <c r="B111" s="23" t="s">
        <v>194</v>
      </c>
      <c r="C111" s="24">
        <v>4132.5</v>
      </c>
      <c r="D111" s="24">
        <v>8217.5</v>
      </c>
      <c r="E111" s="24">
        <v>0</v>
      </c>
      <c r="F111" s="25"/>
      <c r="G111" s="25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  <c r="GZ111" s="18"/>
      <c r="HA111" s="18"/>
      <c r="HB111" s="18"/>
      <c r="HC111" s="18"/>
      <c r="HD111" s="18"/>
      <c r="HE111" s="18"/>
      <c r="HF111" s="18"/>
      <c r="HG111" s="18"/>
      <c r="HH111" s="18"/>
      <c r="HI111" s="18"/>
      <c r="HJ111" s="18"/>
      <c r="HK111" s="18"/>
      <c r="HL111" s="18"/>
      <c r="HM111" s="18"/>
      <c r="HN111" s="18"/>
      <c r="HO111" s="18"/>
      <c r="HP111" s="18"/>
      <c r="HQ111" s="18"/>
      <c r="HR111" s="18"/>
      <c r="HS111" s="18"/>
      <c r="HT111" s="18"/>
      <c r="HU111" s="18"/>
      <c r="HV111" s="18"/>
      <c r="HW111" s="18"/>
      <c r="HX111" s="18"/>
      <c r="HY111" s="18"/>
      <c r="HZ111" s="18"/>
      <c r="IA111" s="18"/>
      <c r="IB111" s="18"/>
      <c r="IC111" s="18"/>
      <c r="ID111" s="18"/>
      <c r="IE111" s="18"/>
      <c r="IF111" s="18"/>
      <c r="IG111" s="18"/>
      <c r="IH111" s="18"/>
      <c r="II111" s="18"/>
      <c r="IJ111" s="18"/>
    </row>
    <row r="112" spans="1:244" s="46" customFormat="1" ht="99.75" customHeight="1">
      <c r="A112" s="54" t="s">
        <v>191</v>
      </c>
      <c r="B112" s="19" t="s">
        <v>195</v>
      </c>
      <c r="C112" s="24">
        <v>15116.2</v>
      </c>
      <c r="D112" s="24">
        <v>23255.8</v>
      </c>
      <c r="E112" s="24">
        <v>23255.8</v>
      </c>
      <c r="F112" s="25"/>
      <c r="G112" s="25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  <c r="GZ112" s="18"/>
      <c r="HA112" s="18"/>
      <c r="HB112" s="18"/>
      <c r="HC112" s="18"/>
      <c r="HD112" s="18"/>
      <c r="HE112" s="18"/>
      <c r="HF112" s="18"/>
      <c r="HG112" s="18"/>
      <c r="HH112" s="18"/>
      <c r="HI112" s="18"/>
      <c r="HJ112" s="18"/>
      <c r="HK112" s="18"/>
      <c r="HL112" s="18"/>
      <c r="HM112" s="18"/>
      <c r="HN112" s="18"/>
      <c r="HO112" s="18"/>
      <c r="HP112" s="18"/>
      <c r="HQ112" s="18"/>
      <c r="HR112" s="18"/>
      <c r="HS112" s="18"/>
      <c r="HT112" s="18"/>
      <c r="HU112" s="18"/>
      <c r="HV112" s="18"/>
      <c r="HW112" s="18"/>
      <c r="HX112" s="18"/>
      <c r="HY112" s="18"/>
      <c r="HZ112" s="18"/>
      <c r="IA112" s="18"/>
      <c r="IB112" s="18"/>
      <c r="IC112" s="18"/>
      <c r="ID112" s="18"/>
      <c r="IE112" s="18"/>
      <c r="IF112" s="18"/>
      <c r="IG112" s="18"/>
      <c r="IH112" s="18"/>
      <c r="II112" s="18"/>
      <c r="IJ112" s="18"/>
    </row>
    <row r="113" spans="1:244" s="46" customFormat="1" ht="57.75" customHeight="1">
      <c r="A113" s="54" t="s">
        <v>191</v>
      </c>
      <c r="B113" s="23" t="s">
        <v>196</v>
      </c>
      <c r="C113" s="24">
        <v>3000</v>
      </c>
      <c r="D113" s="24">
        <v>0</v>
      </c>
      <c r="E113" s="24">
        <v>0</v>
      </c>
      <c r="F113" s="25"/>
      <c r="G113" s="25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  <c r="HK113" s="18"/>
      <c r="HL113" s="18"/>
      <c r="HM113" s="18"/>
      <c r="HN113" s="18"/>
      <c r="HO113" s="18"/>
      <c r="HP113" s="18"/>
      <c r="HQ113" s="18"/>
      <c r="HR113" s="18"/>
      <c r="HS113" s="18"/>
      <c r="HT113" s="18"/>
      <c r="HU113" s="18"/>
      <c r="HV113" s="18"/>
      <c r="HW113" s="18"/>
      <c r="HX113" s="18"/>
      <c r="HY113" s="18"/>
      <c r="HZ113" s="18"/>
      <c r="IA113" s="18"/>
      <c r="IB113" s="18"/>
      <c r="IC113" s="18"/>
      <c r="ID113" s="18"/>
      <c r="IE113" s="18"/>
      <c r="IF113" s="18"/>
      <c r="IG113" s="18"/>
      <c r="IH113" s="18"/>
      <c r="II113" s="18"/>
      <c r="IJ113" s="18"/>
    </row>
    <row r="114" spans="1:244" s="46" customFormat="1" ht="47.25">
      <c r="A114" s="54" t="s">
        <v>191</v>
      </c>
      <c r="B114" s="23" t="s">
        <v>197</v>
      </c>
      <c r="C114" s="24">
        <v>10089</v>
      </c>
      <c r="D114" s="24">
        <v>0</v>
      </c>
      <c r="E114" s="24">
        <v>0</v>
      </c>
      <c r="F114" s="25"/>
      <c r="G114" s="25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  <c r="HY114" s="18"/>
      <c r="HZ114" s="18"/>
      <c r="IA114" s="18"/>
      <c r="IB114" s="18"/>
      <c r="IC114" s="18"/>
      <c r="ID114" s="18"/>
      <c r="IE114" s="18"/>
      <c r="IF114" s="18"/>
      <c r="IG114" s="18"/>
      <c r="IH114" s="18"/>
      <c r="II114" s="18"/>
      <c r="IJ114" s="18"/>
    </row>
    <row r="115" spans="1:244" s="46" customFormat="1" ht="63">
      <c r="A115" s="12" t="s">
        <v>198</v>
      </c>
      <c r="B115" s="23" t="s">
        <v>199</v>
      </c>
      <c r="C115" s="24">
        <v>0</v>
      </c>
      <c r="D115" s="24">
        <v>0</v>
      </c>
      <c r="E115" s="24">
        <v>0</v>
      </c>
      <c r="F115" s="25"/>
      <c r="G115" s="25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  <c r="HT115" s="18"/>
      <c r="HU115" s="18"/>
      <c r="HV115" s="18"/>
      <c r="HW115" s="18"/>
      <c r="HX115" s="18"/>
      <c r="HY115" s="18"/>
      <c r="HZ115" s="18"/>
      <c r="IA115" s="18"/>
      <c r="IB115" s="18"/>
      <c r="IC115" s="18"/>
      <c r="ID115" s="18"/>
      <c r="IE115" s="18"/>
      <c r="IF115" s="18"/>
      <c r="IG115" s="18"/>
      <c r="IH115" s="18"/>
      <c r="II115" s="18"/>
      <c r="IJ115" s="18"/>
    </row>
    <row r="116" spans="1:244" s="46" customFormat="1" ht="47.25">
      <c r="A116" s="12" t="s">
        <v>200</v>
      </c>
      <c r="B116" s="23" t="s">
        <v>201</v>
      </c>
      <c r="C116" s="24">
        <v>19083</v>
      </c>
      <c r="D116" s="24">
        <v>19083</v>
      </c>
      <c r="E116" s="24">
        <v>19083</v>
      </c>
      <c r="F116" s="25"/>
      <c r="G116" s="25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8"/>
      <c r="HO116" s="18"/>
      <c r="HP116" s="18"/>
      <c r="HQ116" s="18"/>
      <c r="HR116" s="18"/>
      <c r="HS116" s="18"/>
      <c r="HT116" s="18"/>
      <c r="HU116" s="18"/>
      <c r="HV116" s="18"/>
      <c r="HW116" s="18"/>
      <c r="HX116" s="18"/>
      <c r="HY116" s="18"/>
      <c r="HZ116" s="18"/>
      <c r="IA116" s="18"/>
      <c r="IB116" s="18"/>
      <c r="IC116" s="18"/>
      <c r="ID116" s="18"/>
      <c r="IE116" s="18"/>
      <c r="IF116" s="18"/>
      <c r="IG116" s="18"/>
      <c r="IH116" s="18"/>
      <c r="II116" s="18"/>
      <c r="IJ116" s="18"/>
    </row>
    <row r="117" spans="1:244" s="46" customFormat="1" ht="48" customHeight="1">
      <c r="A117" s="12" t="s">
        <v>200</v>
      </c>
      <c r="B117" s="23" t="s">
        <v>202</v>
      </c>
      <c r="C117" s="24">
        <v>0</v>
      </c>
      <c r="D117" s="24">
        <v>100</v>
      </c>
      <c r="E117" s="24">
        <v>100</v>
      </c>
      <c r="F117" s="25"/>
      <c r="G117" s="25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  <c r="HT117" s="18"/>
      <c r="HU117" s="18"/>
      <c r="HV117" s="18"/>
      <c r="HW117" s="18"/>
      <c r="HX117" s="18"/>
      <c r="HY117" s="18"/>
      <c r="HZ117" s="18"/>
      <c r="IA117" s="18"/>
      <c r="IB117" s="18"/>
      <c r="IC117" s="18"/>
      <c r="ID117" s="18"/>
      <c r="IE117" s="18"/>
      <c r="IF117" s="18"/>
      <c r="IG117" s="18"/>
      <c r="IH117" s="18"/>
      <c r="II117" s="18"/>
      <c r="IJ117" s="18"/>
    </row>
    <row r="118" spans="1:244" s="46" customFormat="1" ht="54.75" customHeight="1">
      <c r="A118" s="12" t="s">
        <v>203</v>
      </c>
      <c r="B118" s="19" t="s">
        <v>204</v>
      </c>
      <c r="C118" s="24">
        <v>0</v>
      </c>
      <c r="D118" s="24">
        <v>0</v>
      </c>
      <c r="E118" s="24">
        <v>0</v>
      </c>
      <c r="F118" s="25"/>
      <c r="G118" s="25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8"/>
      <c r="HO118" s="18"/>
      <c r="HP118" s="18"/>
      <c r="HQ118" s="18"/>
      <c r="HR118" s="18"/>
      <c r="HS118" s="18"/>
      <c r="HT118" s="18"/>
      <c r="HU118" s="18"/>
      <c r="HV118" s="18"/>
      <c r="HW118" s="18"/>
      <c r="HX118" s="18"/>
      <c r="HY118" s="18"/>
      <c r="HZ118" s="18"/>
      <c r="IA118" s="18"/>
      <c r="IB118" s="18"/>
      <c r="IC118" s="18"/>
      <c r="ID118" s="18"/>
      <c r="IE118" s="18"/>
      <c r="IF118" s="18"/>
      <c r="IG118" s="18"/>
      <c r="IH118" s="18"/>
      <c r="II118" s="18"/>
      <c r="IJ118" s="18"/>
    </row>
    <row r="119" spans="1:244" s="46" customFormat="1" ht="63">
      <c r="A119" s="12" t="s">
        <v>203</v>
      </c>
      <c r="B119" s="19" t="s">
        <v>205</v>
      </c>
      <c r="C119" s="24">
        <v>3000</v>
      </c>
      <c r="D119" s="24">
        <v>3000</v>
      </c>
      <c r="E119" s="24">
        <v>3000</v>
      </c>
      <c r="F119" s="25"/>
      <c r="G119" s="25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  <c r="HK119" s="18"/>
      <c r="HL119" s="18"/>
      <c r="HM119" s="18"/>
      <c r="HN119" s="18"/>
      <c r="HO119" s="18"/>
      <c r="HP119" s="18"/>
      <c r="HQ119" s="18"/>
      <c r="HR119" s="18"/>
      <c r="HS119" s="18"/>
      <c r="HT119" s="18"/>
      <c r="HU119" s="18"/>
      <c r="HV119" s="18"/>
      <c r="HW119" s="18"/>
      <c r="HX119" s="18"/>
      <c r="HY119" s="18"/>
      <c r="HZ119" s="18"/>
      <c r="IA119" s="18"/>
      <c r="IB119" s="18"/>
      <c r="IC119" s="18"/>
      <c r="ID119" s="18"/>
      <c r="IE119" s="18"/>
      <c r="IF119" s="18"/>
      <c r="IG119" s="18"/>
      <c r="IH119" s="18"/>
      <c r="II119" s="18"/>
      <c r="IJ119" s="18"/>
    </row>
    <row r="120" spans="1:244" s="46" customFormat="1" ht="47.25">
      <c r="A120" s="12" t="s">
        <v>203</v>
      </c>
      <c r="B120" s="19" t="s">
        <v>206</v>
      </c>
      <c r="C120" s="24">
        <v>1584.8</v>
      </c>
      <c r="D120" s="24">
        <v>1584.8</v>
      </c>
      <c r="E120" s="24">
        <v>1584.8</v>
      </c>
      <c r="F120" s="25"/>
      <c r="G120" s="25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  <c r="GH120" s="18"/>
      <c r="GI120" s="18"/>
      <c r="GJ120" s="18"/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/>
      <c r="GV120" s="18"/>
      <c r="GW120" s="18"/>
      <c r="GX120" s="18"/>
      <c r="GY120" s="18"/>
      <c r="GZ120" s="18"/>
      <c r="HA120" s="18"/>
      <c r="HB120" s="18"/>
      <c r="HC120" s="18"/>
      <c r="HD120" s="18"/>
      <c r="HE120" s="18"/>
      <c r="HF120" s="18"/>
      <c r="HG120" s="18"/>
      <c r="HH120" s="18"/>
      <c r="HI120" s="18"/>
      <c r="HJ120" s="18"/>
      <c r="HK120" s="18"/>
      <c r="HL120" s="18"/>
      <c r="HM120" s="18"/>
      <c r="HN120" s="18"/>
      <c r="HO120" s="18"/>
      <c r="HP120" s="18"/>
      <c r="HQ120" s="18"/>
      <c r="HR120" s="18"/>
      <c r="HS120" s="18"/>
      <c r="HT120" s="18"/>
      <c r="HU120" s="18"/>
      <c r="HV120" s="18"/>
      <c r="HW120" s="18"/>
      <c r="HX120" s="18"/>
      <c r="HY120" s="18"/>
      <c r="HZ120" s="18"/>
      <c r="IA120" s="18"/>
      <c r="IB120" s="18"/>
      <c r="IC120" s="18"/>
      <c r="ID120" s="18"/>
      <c r="IE120" s="18"/>
      <c r="IF120" s="18"/>
      <c r="IG120" s="18"/>
      <c r="IH120" s="18"/>
      <c r="II120" s="18"/>
      <c r="IJ120" s="18"/>
    </row>
    <row r="121" spans="1:244" s="46" customFormat="1" ht="47.25">
      <c r="A121" s="12" t="s">
        <v>203</v>
      </c>
      <c r="B121" s="19" t="s">
        <v>207</v>
      </c>
      <c r="C121" s="24">
        <v>2027.8</v>
      </c>
      <c r="D121" s="24">
        <v>2027.8</v>
      </c>
      <c r="E121" s="24">
        <v>2030.1</v>
      </c>
      <c r="F121" s="25"/>
      <c r="G121" s="25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  <c r="GH121" s="18"/>
      <c r="GI121" s="18"/>
      <c r="GJ121" s="18"/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  <c r="GZ121" s="18"/>
      <c r="HA121" s="18"/>
      <c r="HB121" s="18"/>
      <c r="HC121" s="18"/>
      <c r="HD121" s="18"/>
      <c r="HE121" s="18"/>
      <c r="HF121" s="18"/>
      <c r="HG121" s="18"/>
      <c r="HH121" s="18"/>
      <c r="HI121" s="18"/>
      <c r="HJ121" s="18"/>
      <c r="HK121" s="18"/>
      <c r="HL121" s="18"/>
      <c r="HM121" s="18"/>
      <c r="HN121" s="18"/>
      <c r="HO121" s="18"/>
      <c r="HP121" s="18"/>
      <c r="HQ121" s="18"/>
      <c r="HR121" s="18"/>
      <c r="HS121" s="18"/>
      <c r="HT121" s="18"/>
      <c r="HU121" s="18"/>
      <c r="HV121" s="18"/>
      <c r="HW121" s="18"/>
      <c r="HX121" s="18"/>
      <c r="HY121" s="18"/>
      <c r="HZ121" s="18"/>
      <c r="IA121" s="18"/>
      <c r="IB121" s="18"/>
      <c r="IC121" s="18"/>
      <c r="ID121" s="18"/>
      <c r="IE121" s="18"/>
      <c r="IF121" s="18"/>
      <c r="IG121" s="18"/>
      <c r="IH121" s="18"/>
      <c r="II121" s="18"/>
      <c r="IJ121" s="18"/>
    </row>
    <row r="122" spans="1:244" s="46" customFormat="1" ht="63">
      <c r="A122" s="12" t="s">
        <v>203</v>
      </c>
      <c r="B122" s="19" t="s">
        <v>208</v>
      </c>
      <c r="C122" s="24">
        <v>1126.9000000000001</v>
      </c>
      <c r="D122" s="24">
        <v>1126.9000000000001</v>
      </c>
      <c r="E122" s="24">
        <v>1126.9000000000001</v>
      </c>
      <c r="F122" s="25"/>
      <c r="G122" s="25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  <c r="GH122" s="18"/>
      <c r="GI122" s="18"/>
      <c r="GJ122" s="18"/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  <c r="GZ122" s="18"/>
      <c r="HA122" s="18"/>
      <c r="HB122" s="18"/>
      <c r="HC122" s="18"/>
      <c r="HD122" s="18"/>
      <c r="HE122" s="18"/>
      <c r="HF122" s="18"/>
      <c r="HG122" s="18"/>
      <c r="HH122" s="18"/>
      <c r="HI122" s="18"/>
      <c r="HJ122" s="18"/>
      <c r="HK122" s="18"/>
      <c r="HL122" s="18"/>
      <c r="HM122" s="18"/>
      <c r="HN122" s="18"/>
      <c r="HO122" s="18"/>
      <c r="HP122" s="18"/>
      <c r="HQ122" s="18"/>
      <c r="HR122" s="18"/>
      <c r="HS122" s="18"/>
      <c r="HT122" s="18"/>
      <c r="HU122" s="18"/>
      <c r="HV122" s="18"/>
      <c r="HW122" s="18"/>
      <c r="HX122" s="18"/>
      <c r="HY122" s="18"/>
      <c r="HZ122" s="18"/>
      <c r="IA122" s="18"/>
      <c r="IB122" s="18"/>
      <c r="IC122" s="18"/>
      <c r="ID122" s="18"/>
      <c r="IE122" s="18"/>
      <c r="IF122" s="18"/>
      <c r="IG122" s="18"/>
      <c r="IH122" s="18"/>
      <c r="II122" s="18"/>
      <c r="IJ122" s="18"/>
    </row>
    <row r="123" spans="1:244" s="46" customFormat="1" ht="63">
      <c r="A123" s="12" t="s">
        <v>203</v>
      </c>
      <c r="B123" s="23" t="s">
        <v>205</v>
      </c>
      <c r="C123" s="24">
        <v>0</v>
      </c>
      <c r="D123" s="24">
        <v>0</v>
      </c>
      <c r="E123" s="24">
        <v>0</v>
      </c>
      <c r="F123" s="25"/>
      <c r="G123" s="25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  <c r="GH123" s="18"/>
      <c r="GI123" s="18"/>
      <c r="GJ123" s="18"/>
      <c r="GK123" s="18"/>
      <c r="GL123" s="18"/>
      <c r="GM123" s="18"/>
      <c r="GN123" s="18"/>
      <c r="GO123" s="18"/>
      <c r="GP123" s="18"/>
      <c r="GQ123" s="18"/>
      <c r="GR123" s="18"/>
      <c r="GS123" s="18"/>
      <c r="GT123" s="18"/>
      <c r="GU123" s="18"/>
      <c r="GV123" s="18"/>
      <c r="GW123" s="18"/>
      <c r="GX123" s="18"/>
      <c r="GY123" s="18"/>
      <c r="GZ123" s="18"/>
      <c r="HA123" s="18"/>
      <c r="HB123" s="18"/>
      <c r="HC123" s="18"/>
      <c r="HD123" s="18"/>
      <c r="HE123" s="18"/>
      <c r="HF123" s="18"/>
      <c r="HG123" s="18"/>
      <c r="HH123" s="18"/>
      <c r="HI123" s="18"/>
      <c r="HJ123" s="18"/>
      <c r="HK123" s="18"/>
      <c r="HL123" s="18"/>
      <c r="HM123" s="18"/>
      <c r="HN123" s="18"/>
      <c r="HO123" s="18"/>
      <c r="HP123" s="18"/>
      <c r="HQ123" s="18"/>
      <c r="HR123" s="18"/>
      <c r="HS123" s="18"/>
      <c r="HT123" s="18"/>
      <c r="HU123" s="18"/>
      <c r="HV123" s="18"/>
      <c r="HW123" s="18"/>
      <c r="HX123" s="18"/>
      <c r="HY123" s="18"/>
      <c r="HZ123" s="18"/>
      <c r="IA123" s="18"/>
      <c r="IB123" s="18"/>
      <c r="IC123" s="18"/>
      <c r="ID123" s="18"/>
      <c r="IE123" s="18"/>
      <c r="IF123" s="18"/>
      <c r="IG123" s="18"/>
      <c r="IH123" s="18"/>
      <c r="II123" s="18"/>
      <c r="IJ123" s="18"/>
    </row>
    <row r="124" spans="1:244" s="46" customFormat="1" ht="63">
      <c r="A124" s="12" t="s">
        <v>203</v>
      </c>
      <c r="B124" s="23" t="s">
        <v>209</v>
      </c>
      <c r="C124" s="24">
        <v>880.5</v>
      </c>
      <c r="D124" s="24">
        <v>880.5</v>
      </c>
      <c r="E124" s="24">
        <v>880.5</v>
      </c>
      <c r="F124" s="25"/>
      <c r="G124" s="25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  <c r="HF124" s="18"/>
      <c r="HG124" s="18"/>
      <c r="HH124" s="18"/>
      <c r="HI124" s="18"/>
      <c r="HJ124" s="18"/>
      <c r="HK124" s="18"/>
      <c r="HL124" s="18"/>
      <c r="HM124" s="18"/>
      <c r="HN124" s="18"/>
      <c r="HO124" s="18"/>
      <c r="HP124" s="18"/>
      <c r="HQ124" s="18"/>
      <c r="HR124" s="18"/>
      <c r="HS124" s="18"/>
      <c r="HT124" s="18"/>
      <c r="HU124" s="18"/>
      <c r="HV124" s="18"/>
      <c r="HW124" s="18"/>
      <c r="HX124" s="18"/>
      <c r="HY124" s="18"/>
      <c r="HZ124" s="18"/>
      <c r="IA124" s="18"/>
      <c r="IB124" s="18"/>
      <c r="IC124" s="18"/>
      <c r="ID124" s="18"/>
      <c r="IE124" s="18"/>
      <c r="IF124" s="18"/>
      <c r="IG124" s="18"/>
      <c r="IH124" s="18"/>
      <c r="II124" s="18"/>
      <c r="IJ124" s="18"/>
    </row>
    <row r="125" spans="1:244" s="46" customFormat="1" ht="63">
      <c r="A125" s="12" t="s">
        <v>203</v>
      </c>
      <c r="B125" s="23" t="s">
        <v>210</v>
      </c>
      <c r="C125" s="24">
        <v>5371</v>
      </c>
      <c r="D125" s="24">
        <v>5371</v>
      </c>
      <c r="E125" s="24">
        <v>5371</v>
      </c>
      <c r="F125" s="25"/>
      <c r="G125" s="25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18"/>
      <c r="HV125" s="18"/>
      <c r="HW125" s="18"/>
      <c r="HX125" s="18"/>
      <c r="HY125" s="18"/>
      <c r="HZ125" s="18"/>
      <c r="IA125" s="18"/>
      <c r="IB125" s="18"/>
      <c r="IC125" s="18"/>
      <c r="ID125" s="18"/>
      <c r="IE125" s="18"/>
      <c r="IF125" s="18"/>
      <c r="IG125" s="18"/>
      <c r="IH125" s="18"/>
      <c r="II125" s="18"/>
      <c r="IJ125" s="18"/>
    </row>
    <row r="126" spans="1:244" s="46" customFormat="1" ht="47.25">
      <c r="A126" s="12" t="s">
        <v>203</v>
      </c>
      <c r="B126" s="23" t="s">
        <v>211</v>
      </c>
      <c r="C126" s="24">
        <v>45000</v>
      </c>
      <c r="D126" s="24">
        <v>4000</v>
      </c>
      <c r="E126" s="24">
        <v>4000</v>
      </c>
      <c r="F126" s="25"/>
      <c r="G126" s="25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  <c r="II126" s="18"/>
      <c r="IJ126" s="18"/>
    </row>
    <row r="127" spans="1:244" s="46" customFormat="1" ht="31.5">
      <c r="A127" s="54" t="s">
        <v>212</v>
      </c>
      <c r="B127" s="23" t="s">
        <v>213</v>
      </c>
      <c r="C127" s="24">
        <v>21253.1</v>
      </c>
      <c r="D127" s="24">
        <v>21253.1</v>
      </c>
      <c r="E127" s="24">
        <v>21253.1</v>
      </c>
      <c r="F127" s="25"/>
      <c r="G127" s="25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  <c r="IH127" s="18"/>
      <c r="II127" s="18"/>
      <c r="IJ127" s="18"/>
    </row>
    <row r="128" spans="1:244" s="46" customFormat="1" ht="94.5">
      <c r="A128" s="54" t="s">
        <v>212</v>
      </c>
      <c r="B128" s="23" t="s">
        <v>214</v>
      </c>
      <c r="C128" s="24">
        <v>0</v>
      </c>
      <c r="D128" s="24">
        <v>0</v>
      </c>
      <c r="E128" s="24">
        <v>1125.5999999999999</v>
      </c>
      <c r="F128" s="25"/>
      <c r="G128" s="25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  <c r="GG128" s="18"/>
      <c r="GH128" s="18"/>
      <c r="GI128" s="18"/>
      <c r="GJ128" s="18"/>
      <c r="GK128" s="18"/>
      <c r="GL128" s="18"/>
      <c r="GM128" s="18"/>
      <c r="GN128" s="18"/>
      <c r="GO128" s="18"/>
      <c r="GP128" s="18"/>
      <c r="GQ128" s="18"/>
      <c r="GR128" s="18"/>
      <c r="GS128" s="18"/>
      <c r="GT128" s="18"/>
      <c r="GU128" s="18"/>
      <c r="GV128" s="18"/>
      <c r="GW128" s="18"/>
      <c r="GX128" s="18"/>
      <c r="GY128" s="18"/>
      <c r="GZ128" s="18"/>
      <c r="HA128" s="18"/>
      <c r="HB128" s="18"/>
      <c r="HC128" s="18"/>
      <c r="HD128" s="18"/>
      <c r="HE128" s="18"/>
      <c r="HF128" s="18"/>
      <c r="HG128" s="18"/>
      <c r="HH128" s="18"/>
      <c r="HI128" s="18"/>
      <c r="HJ128" s="18"/>
      <c r="HK128" s="18"/>
      <c r="HL128" s="18"/>
      <c r="HM128" s="18"/>
      <c r="HN128" s="18"/>
      <c r="HO128" s="18"/>
      <c r="HP128" s="18"/>
      <c r="HQ128" s="18"/>
      <c r="HR128" s="18"/>
      <c r="HS128" s="18"/>
      <c r="HT128" s="18"/>
      <c r="HU128" s="18"/>
      <c r="HV128" s="18"/>
      <c r="HW128" s="18"/>
      <c r="HX128" s="18"/>
      <c r="HY128" s="18"/>
      <c r="HZ128" s="18"/>
      <c r="IA128" s="18"/>
      <c r="IB128" s="18"/>
      <c r="IC128" s="18"/>
      <c r="ID128" s="18"/>
      <c r="IE128" s="18"/>
      <c r="IF128" s="18"/>
      <c r="IG128" s="18"/>
      <c r="IH128" s="18"/>
      <c r="II128" s="18"/>
      <c r="IJ128" s="18"/>
    </row>
    <row r="129" spans="1:244" s="22" customFormat="1" ht="63">
      <c r="A129" s="54" t="s">
        <v>212</v>
      </c>
      <c r="B129" s="23" t="s">
        <v>215</v>
      </c>
      <c r="C129" s="24">
        <v>1015.8</v>
      </c>
      <c r="D129" s="24">
        <v>1015.8</v>
      </c>
      <c r="E129" s="24">
        <v>1015.8</v>
      </c>
      <c r="F129" s="25"/>
      <c r="G129" s="25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  <c r="GG129" s="18"/>
      <c r="GH129" s="18"/>
      <c r="GI129" s="18"/>
      <c r="GJ129" s="18"/>
      <c r="GK129" s="18"/>
      <c r="GL129" s="18"/>
      <c r="GM129" s="18"/>
      <c r="GN129" s="18"/>
      <c r="GO129" s="18"/>
      <c r="GP129" s="18"/>
      <c r="GQ129" s="18"/>
      <c r="GR129" s="18"/>
      <c r="GS129" s="18"/>
      <c r="GT129" s="18"/>
      <c r="GU129" s="18"/>
      <c r="GV129" s="18"/>
      <c r="GW129" s="18"/>
      <c r="GX129" s="18"/>
      <c r="GY129" s="18"/>
      <c r="GZ129" s="18"/>
      <c r="HA129" s="18"/>
      <c r="HB129" s="18"/>
      <c r="HC129" s="18"/>
      <c r="HD129" s="18"/>
      <c r="HE129" s="18"/>
      <c r="HF129" s="18"/>
      <c r="HG129" s="18"/>
      <c r="HH129" s="18"/>
      <c r="HI129" s="18"/>
      <c r="HJ129" s="18"/>
      <c r="HK129" s="18"/>
      <c r="HL129" s="18"/>
      <c r="HM129" s="18"/>
      <c r="HN129" s="18"/>
      <c r="HO129" s="18"/>
      <c r="HP129" s="18"/>
      <c r="HQ129" s="18"/>
      <c r="HR129" s="18"/>
      <c r="HS129" s="18"/>
      <c r="HT129" s="18"/>
      <c r="HU129" s="18"/>
      <c r="HV129" s="18"/>
      <c r="HW129" s="18"/>
      <c r="HX129" s="18"/>
      <c r="HY129" s="18"/>
      <c r="HZ129" s="18"/>
      <c r="IA129" s="18"/>
      <c r="IB129" s="18"/>
      <c r="IC129" s="18"/>
      <c r="ID129" s="18"/>
      <c r="IE129" s="18"/>
      <c r="IF129" s="18"/>
      <c r="IG129" s="18"/>
      <c r="IH129" s="18"/>
      <c r="II129" s="18"/>
      <c r="IJ129" s="18"/>
    </row>
    <row r="130" spans="1:244" s="22" customFormat="1" ht="51" customHeight="1">
      <c r="A130" s="54" t="s">
        <v>212</v>
      </c>
      <c r="B130" s="23" t="s">
        <v>216</v>
      </c>
      <c r="C130" s="24">
        <v>6244.8</v>
      </c>
      <c r="D130" s="24">
        <v>6244.8</v>
      </c>
      <c r="E130" s="24">
        <v>6244.8</v>
      </c>
      <c r="F130" s="25"/>
      <c r="G130" s="25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  <c r="GG130" s="18"/>
      <c r="GH130" s="18"/>
      <c r="GI130" s="18"/>
      <c r="GJ130" s="18"/>
      <c r="GK130" s="18"/>
      <c r="GL130" s="18"/>
      <c r="GM130" s="18"/>
      <c r="GN130" s="18"/>
      <c r="GO130" s="18"/>
      <c r="GP130" s="18"/>
      <c r="GQ130" s="18"/>
      <c r="GR130" s="18"/>
      <c r="GS130" s="18"/>
      <c r="GT130" s="18"/>
      <c r="GU130" s="18"/>
      <c r="GV130" s="18"/>
      <c r="GW130" s="18"/>
      <c r="GX130" s="18"/>
      <c r="GY130" s="18"/>
      <c r="GZ130" s="18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8"/>
      <c r="HO130" s="18"/>
      <c r="HP130" s="18"/>
      <c r="HQ130" s="18"/>
      <c r="HR130" s="18"/>
      <c r="HS130" s="18"/>
      <c r="HT130" s="18"/>
      <c r="HU130" s="18"/>
      <c r="HV130" s="18"/>
      <c r="HW130" s="18"/>
      <c r="HX130" s="18"/>
      <c r="HY130" s="18"/>
      <c r="HZ130" s="18"/>
      <c r="IA130" s="18"/>
      <c r="IB130" s="18"/>
      <c r="IC130" s="18"/>
      <c r="ID130" s="18"/>
      <c r="IE130" s="18"/>
      <c r="IF130" s="18"/>
      <c r="IG130" s="18"/>
      <c r="IH130" s="18"/>
      <c r="II130" s="18"/>
      <c r="IJ130" s="18"/>
    </row>
    <row r="131" spans="1:244" s="22" customFormat="1" ht="54" customHeight="1">
      <c r="A131" s="54" t="s">
        <v>212</v>
      </c>
      <c r="B131" s="23" t="s">
        <v>217</v>
      </c>
      <c r="C131" s="24">
        <v>3600</v>
      </c>
      <c r="D131" s="24">
        <v>7650</v>
      </c>
      <c r="E131" s="24">
        <v>10800</v>
      </c>
      <c r="F131" s="25"/>
      <c r="G131" s="25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  <c r="GG131" s="18"/>
      <c r="GH131" s="18"/>
      <c r="GI131" s="18"/>
      <c r="GJ131" s="18"/>
      <c r="GK131" s="18"/>
      <c r="GL131" s="18"/>
      <c r="GM131" s="18"/>
      <c r="GN131" s="18"/>
      <c r="GO131" s="18"/>
      <c r="GP131" s="18"/>
      <c r="GQ131" s="18"/>
      <c r="GR131" s="18"/>
      <c r="GS131" s="18"/>
      <c r="GT131" s="18"/>
      <c r="GU131" s="18"/>
      <c r="GV131" s="18"/>
      <c r="GW131" s="18"/>
      <c r="GX131" s="18"/>
      <c r="GY131" s="18"/>
      <c r="GZ131" s="18"/>
      <c r="HA131" s="18"/>
      <c r="HB131" s="18"/>
      <c r="HC131" s="18"/>
      <c r="HD131" s="18"/>
      <c r="HE131" s="18"/>
      <c r="HF131" s="18"/>
      <c r="HG131" s="18"/>
      <c r="HH131" s="18"/>
      <c r="HI131" s="18"/>
      <c r="HJ131" s="18"/>
      <c r="HK131" s="18"/>
      <c r="HL131" s="18"/>
      <c r="HM131" s="18"/>
      <c r="HN131" s="18"/>
      <c r="HO131" s="18"/>
      <c r="HP131" s="18"/>
      <c r="HQ131" s="18"/>
      <c r="HR131" s="18"/>
      <c r="HS131" s="18"/>
      <c r="HT131" s="18"/>
      <c r="HU131" s="18"/>
      <c r="HV131" s="18"/>
      <c r="HW131" s="18"/>
      <c r="HX131" s="18"/>
      <c r="HY131" s="18"/>
      <c r="HZ131" s="18"/>
      <c r="IA131" s="18"/>
      <c r="IB131" s="18"/>
      <c r="IC131" s="18"/>
      <c r="ID131" s="18"/>
      <c r="IE131" s="18"/>
      <c r="IF131" s="18"/>
      <c r="IG131" s="18"/>
      <c r="IH131" s="18"/>
      <c r="II131" s="18"/>
      <c r="IJ131" s="18"/>
    </row>
    <row r="132" spans="1:244" s="22" customFormat="1" ht="47.25">
      <c r="A132" s="54" t="s">
        <v>212</v>
      </c>
      <c r="B132" s="23" t="s">
        <v>218</v>
      </c>
      <c r="C132" s="24">
        <v>0</v>
      </c>
      <c r="D132" s="24">
        <v>12375.9</v>
      </c>
      <c r="E132" s="24">
        <v>12304.2</v>
      </c>
      <c r="F132" s="25"/>
      <c r="G132" s="25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  <c r="GG132" s="18"/>
      <c r="GH132" s="18"/>
      <c r="GI132" s="18"/>
      <c r="GJ132" s="18"/>
      <c r="GK132" s="18"/>
      <c r="GL132" s="18"/>
      <c r="GM132" s="18"/>
      <c r="GN132" s="18"/>
      <c r="GO132" s="18"/>
      <c r="GP132" s="18"/>
      <c r="GQ132" s="18"/>
      <c r="GR132" s="18"/>
      <c r="GS132" s="18"/>
      <c r="GT132" s="18"/>
      <c r="GU132" s="18"/>
      <c r="GV132" s="18"/>
      <c r="GW132" s="18"/>
      <c r="GX132" s="18"/>
      <c r="GY132" s="18"/>
      <c r="GZ132" s="18"/>
      <c r="HA132" s="18"/>
      <c r="HB132" s="18"/>
      <c r="HC132" s="18"/>
      <c r="HD132" s="18"/>
      <c r="HE132" s="18"/>
      <c r="HF132" s="18"/>
      <c r="HG132" s="18"/>
      <c r="HH132" s="18"/>
      <c r="HI132" s="18"/>
      <c r="HJ132" s="18"/>
      <c r="HK132" s="18"/>
      <c r="HL132" s="18"/>
      <c r="HM132" s="18"/>
      <c r="HN132" s="18"/>
      <c r="HO132" s="18"/>
      <c r="HP132" s="18"/>
      <c r="HQ132" s="18"/>
      <c r="HR132" s="18"/>
      <c r="HS132" s="18"/>
      <c r="HT132" s="18"/>
      <c r="HU132" s="18"/>
      <c r="HV132" s="18"/>
      <c r="HW132" s="18"/>
      <c r="HX132" s="18"/>
      <c r="HY132" s="18"/>
      <c r="HZ132" s="18"/>
      <c r="IA132" s="18"/>
      <c r="IB132" s="18"/>
      <c r="IC132" s="18"/>
      <c r="ID132" s="18"/>
      <c r="IE132" s="18"/>
      <c r="IF132" s="18"/>
      <c r="IG132" s="18"/>
      <c r="IH132" s="18"/>
      <c r="II132" s="18"/>
      <c r="IJ132" s="18"/>
    </row>
    <row r="133" spans="1:244" s="22" customFormat="1" ht="51.75" customHeight="1">
      <c r="A133" s="54" t="s">
        <v>212</v>
      </c>
      <c r="B133" s="23" t="s">
        <v>219</v>
      </c>
      <c r="C133" s="24">
        <v>988.7</v>
      </c>
      <c r="D133" s="24">
        <v>986</v>
      </c>
      <c r="E133" s="24">
        <v>960.5</v>
      </c>
      <c r="F133" s="25"/>
      <c r="G133" s="25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  <c r="GG133" s="18"/>
      <c r="GH133" s="18"/>
      <c r="GI133" s="18"/>
      <c r="GJ133" s="18"/>
      <c r="GK133" s="18"/>
      <c r="GL133" s="18"/>
      <c r="GM133" s="18"/>
      <c r="GN133" s="18"/>
      <c r="GO133" s="18"/>
      <c r="GP133" s="18"/>
      <c r="GQ133" s="18"/>
      <c r="GR133" s="18"/>
      <c r="GS133" s="18"/>
      <c r="GT133" s="18"/>
      <c r="GU133" s="18"/>
      <c r="GV133" s="18"/>
      <c r="GW133" s="18"/>
      <c r="GX133" s="18"/>
      <c r="GY133" s="18"/>
      <c r="GZ133" s="18"/>
      <c r="HA133" s="18"/>
      <c r="HB133" s="18"/>
      <c r="HC133" s="18"/>
      <c r="HD133" s="18"/>
      <c r="HE133" s="18"/>
      <c r="HF133" s="18"/>
      <c r="HG133" s="18"/>
      <c r="HH133" s="18"/>
      <c r="HI133" s="18"/>
      <c r="HJ133" s="18"/>
      <c r="HK133" s="18"/>
      <c r="HL133" s="18"/>
      <c r="HM133" s="18"/>
      <c r="HN133" s="18"/>
      <c r="HO133" s="18"/>
      <c r="HP133" s="18"/>
      <c r="HQ133" s="18"/>
      <c r="HR133" s="18"/>
      <c r="HS133" s="18"/>
      <c r="HT133" s="18"/>
      <c r="HU133" s="18"/>
      <c r="HV133" s="18"/>
      <c r="HW133" s="18"/>
      <c r="HX133" s="18"/>
      <c r="HY133" s="18"/>
      <c r="HZ133" s="18"/>
      <c r="IA133" s="18"/>
      <c r="IB133" s="18"/>
      <c r="IC133" s="18"/>
      <c r="ID133" s="18"/>
      <c r="IE133" s="18"/>
      <c r="IF133" s="18"/>
      <c r="IG133" s="18"/>
      <c r="IH133" s="18"/>
      <c r="II133" s="18"/>
      <c r="IJ133" s="18"/>
    </row>
    <row r="134" spans="1:244" s="22" customFormat="1" ht="63">
      <c r="A134" s="54" t="s">
        <v>212</v>
      </c>
      <c r="B134" s="23" t="s">
        <v>220</v>
      </c>
      <c r="C134" s="24">
        <v>3148.1</v>
      </c>
      <c r="D134" s="24">
        <v>3148.1</v>
      </c>
      <c r="E134" s="24">
        <v>3148.1</v>
      </c>
      <c r="F134" s="25"/>
      <c r="G134" s="25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  <c r="GG134" s="18"/>
      <c r="GH134" s="18"/>
      <c r="GI134" s="18"/>
      <c r="GJ134" s="18"/>
      <c r="GK134" s="18"/>
      <c r="GL134" s="18"/>
      <c r="GM134" s="18"/>
      <c r="GN134" s="18"/>
      <c r="GO134" s="18"/>
      <c r="GP134" s="18"/>
      <c r="GQ134" s="18"/>
      <c r="GR134" s="18"/>
      <c r="GS134" s="18"/>
      <c r="GT134" s="18"/>
      <c r="GU134" s="18"/>
      <c r="GV134" s="18"/>
      <c r="GW134" s="18"/>
      <c r="GX134" s="18"/>
      <c r="GY134" s="18"/>
      <c r="GZ134" s="18"/>
      <c r="HA134" s="18"/>
      <c r="HB134" s="18"/>
      <c r="HC134" s="18"/>
      <c r="HD134" s="18"/>
      <c r="HE134" s="18"/>
      <c r="HF134" s="18"/>
      <c r="HG134" s="18"/>
      <c r="HH134" s="18"/>
      <c r="HI134" s="18"/>
      <c r="HJ134" s="18"/>
      <c r="HK134" s="18"/>
      <c r="HL134" s="18"/>
      <c r="HM134" s="18"/>
      <c r="HN134" s="18"/>
      <c r="HO134" s="18"/>
      <c r="HP134" s="18"/>
      <c r="HQ134" s="18"/>
      <c r="HR134" s="18"/>
      <c r="HS134" s="18"/>
      <c r="HT134" s="18"/>
      <c r="HU134" s="18"/>
      <c r="HV134" s="18"/>
      <c r="HW134" s="18"/>
      <c r="HX134" s="18"/>
      <c r="HY134" s="18"/>
      <c r="HZ134" s="18"/>
      <c r="IA134" s="18"/>
      <c r="IB134" s="18"/>
      <c r="IC134" s="18"/>
      <c r="ID134" s="18"/>
      <c r="IE134" s="18"/>
      <c r="IF134" s="18"/>
      <c r="IG134" s="18"/>
      <c r="IH134" s="18"/>
      <c r="II134" s="18"/>
      <c r="IJ134" s="18"/>
    </row>
    <row r="135" spans="1:244" s="22" customFormat="1" ht="63">
      <c r="A135" s="55" t="s">
        <v>212</v>
      </c>
      <c r="B135" s="56" t="s">
        <v>221</v>
      </c>
      <c r="C135" s="24">
        <v>12805.7</v>
      </c>
      <c r="D135" s="24">
        <v>15104</v>
      </c>
      <c r="E135" s="24">
        <v>14954.6</v>
      </c>
      <c r="F135" s="25"/>
      <c r="G135" s="25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  <c r="GJ135" s="18"/>
      <c r="GK135" s="18"/>
      <c r="GL135" s="18"/>
      <c r="GM135" s="18"/>
      <c r="GN135" s="18"/>
      <c r="GO135" s="18"/>
      <c r="GP135" s="18"/>
      <c r="GQ135" s="18"/>
      <c r="GR135" s="18"/>
      <c r="GS135" s="18"/>
      <c r="GT135" s="18"/>
      <c r="GU135" s="18"/>
      <c r="GV135" s="18"/>
      <c r="GW135" s="18"/>
      <c r="GX135" s="18"/>
      <c r="GY135" s="18"/>
      <c r="GZ135" s="18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8"/>
      <c r="HO135" s="18"/>
      <c r="HP135" s="18"/>
      <c r="HQ135" s="18"/>
      <c r="HR135" s="18"/>
      <c r="HS135" s="18"/>
      <c r="HT135" s="18"/>
      <c r="HU135" s="18"/>
      <c r="HV135" s="18"/>
      <c r="HW135" s="18"/>
      <c r="HX135" s="18"/>
      <c r="HY135" s="18"/>
      <c r="HZ135" s="18"/>
      <c r="IA135" s="18"/>
      <c r="IB135" s="18"/>
      <c r="IC135" s="18"/>
      <c r="ID135" s="18"/>
      <c r="IE135" s="18"/>
      <c r="IF135" s="18"/>
      <c r="IG135" s="18"/>
      <c r="IH135" s="18"/>
      <c r="II135" s="18"/>
      <c r="IJ135" s="18"/>
    </row>
    <row r="136" spans="1:244" ht="99.75" customHeight="1">
      <c r="A136" s="54" t="s">
        <v>212</v>
      </c>
      <c r="B136" s="23" t="s">
        <v>222</v>
      </c>
      <c r="C136" s="24">
        <v>5699.5</v>
      </c>
      <c r="D136" s="24">
        <v>5699.5</v>
      </c>
      <c r="E136" s="24">
        <v>5699.5</v>
      </c>
      <c r="F136" s="25"/>
      <c r="G136" s="25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  <c r="GG136" s="18"/>
      <c r="GH136" s="18"/>
      <c r="GI136" s="18"/>
      <c r="GJ136" s="18"/>
      <c r="GK136" s="18"/>
      <c r="GL136" s="18"/>
      <c r="GM136" s="18"/>
      <c r="GN136" s="18"/>
      <c r="GO136" s="18"/>
      <c r="GP136" s="18"/>
      <c r="GQ136" s="18"/>
      <c r="GR136" s="18"/>
      <c r="GS136" s="18"/>
      <c r="GT136" s="18"/>
      <c r="GU136" s="18"/>
      <c r="GV136" s="18"/>
      <c r="GW136" s="18"/>
      <c r="GX136" s="18"/>
      <c r="GY136" s="18"/>
      <c r="GZ136" s="18"/>
      <c r="HA136" s="18"/>
      <c r="HB136" s="18"/>
      <c r="HC136" s="18"/>
      <c r="HD136" s="18"/>
      <c r="HE136" s="18"/>
      <c r="HF136" s="18"/>
      <c r="HG136" s="18"/>
      <c r="HH136" s="18"/>
      <c r="HI136" s="18"/>
      <c r="HJ136" s="18"/>
      <c r="HK136" s="18"/>
      <c r="HL136" s="18"/>
      <c r="HM136" s="18"/>
      <c r="HN136" s="18"/>
      <c r="HO136" s="18"/>
      <c r="HP136" s="18"/>
      <c r="HQ136" s="18"/>
      <c r="HR136" s="18"/>
      <c r="HS136" s="18"/>
      <c r="HT136" s="18"/>
      <c r="HU136" s="18"/>
      <c r="HV136" s="18"/>
      <c r="HW136" s="18"/>
      <c r="HX136" s="18"/>
      <c r="HY136" s="18"/>
      <c r="HZ136" s="18"/>
      <c r="IA136" s="18"/>
      <c r="IB136" s="18"/>
      <c r="IC136" s="18"/>
      <c r="ID136" s="18"/>
      <c r="IE136" s="18"/>
      <c r="IF136" s="18"/>
      <c r="IG136" s="18"/>
      <c r="IH136" s="18"/>
      <c r="II136" s="18"/>
      <c r="IJ136" s="18"/>
    </row>
    <row r="137" spans="1:244" ht="31.5">
      <c r="A137" s="54" t="s">
        <v>212</v>
      </c>
      <c r="B137" s="23" t="s">
        <v>223</v>
      </c>
      <c r="C137" s="24">
        <v>294.89999999999998</v>
      </c>
      <c r="D137" s="24">
        <v>294.89999999999998</v>
      </c>
      <c r="E137" s="24">
        <v>294.89999999999998</v>
      </c>
      <c r="F137" s="25"/>
      <c r="G137" s="25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  <c r="GG137" s="18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/>
      <c r="GV137" s="18"/>
      <c r="GW137" s="18"/>
      <c r="GX137" s="18"/>
      <c r="GY137" s="18"/>
      <c r="GZ137" s="18"/>
      <c r="HA137" s="18"/>
      <c r="HB137" s="18"/>
      <c r="HC137" s="18"/>
      <c r="HD137" s="18"/>
      <c r="HE137" s="18"/>
      <c r="HF137" s="18"/>
      <c r="HG137" s="18"/>
      <c r="HH137" s="18"/>
      <c r="HI137" s="18"/>
      <c r="HJ137" s="18"/>
      <c r="HK137" s="18"/>
      <c r="HL137" s="18"/>
      <c r="HM137" s="18"/>
      <c r="HN137" s="18"/>
      <c r="HO137" s="18"/>
      <c r="HP137" s="18"/>
      <c r="HQ137" s="18"/>
      <c r="HR137" s="18"/>
      <c r="HS137" s="18"/>
      <c r="HT137" s="18"/>
      <c r="HU137" s="18"/>
      <c r="HV137" s="18"/>
      <c r="HW137" s="18"/>
      <c r="HX137" s="18"/>
      <c r="HY137" s="18"/>
      <c r="HZ137" s="18"/>
      <c r="IA137" s="18"/>
      <c r="IB137" s="18"/>
      <c r="IC137" s="18"/>
      <c r="ID137" s="18"/>
      <c r="IE137" s="18"/>
      <c r="IF137" s="18"/>
      <c r="IG137" s="18"/>
      <c r="IH137" s="18"/>
      <c r="II137" s="18"/>
      <c r="IJ137" s="18"/>
    </row>
    <row r="138" spans="1:244" ht="47.25">
      <c r="A138" s="55" t="s">
        <v>212</v>
      </c>
      <c r="B138" s="56" t="s">
        <v>224</v>
      </c>
      <c r="C138" s="57">
        <v>1800</v>
      </c>
      <c r="D138" s="57">
        <v>3339.1</v>
      </c>
      <c r="E138" s="57">
        <v>3297.5</v>
      </c>
      <c r="F138" s="25"/>
      <c r="G138" s="25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  <c r="HT138" s="18"/>
      <c r="HU138" s="18"/>
      <c r="HV138" s="18"/>
      <c r="HW138" s="18"/>
      <c r="HX138" s="18"/>
      <c r="HY138" s="18"/>
      <c r="HZ138" s="18"/>
      <c r="IA138" s="18"/>
      <c r="IB138" s="18"/>
      <c r="IC138" s="18"/>
      <c r="ID138" s="18"/>
      <c r="IE138" s="18"/>
      <c r="IF138" s="18"/>
      <c r="IG138" s="18"/>
      <c r="IH138" s="18"/>
      <c r="II138" s="18"/>
      <c r="IJ138" s="18"/>
    </row>
    <row r="139" spans="1:244" ht="114.75" customHeight="1">
      <c r="A139" s="54" t="s">
        <v>212</v>
      </c>
      <c r="B139" s="23" t="s">
        <v>225</v>
      </c>
      <c r="C139" s="24">
        <v>2822.8</v>
      </c>
      <c r="D139" s="24">
        <v>0</v>
      </c>
      <c r="E139" s="24">
        <v>0</v>
      </c>
      <c r="F139" s="25"/>
      <c r="G139" s="25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  <c r="GG139" s="18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  <c r="GZ139" s="18"/>
      <c r="HA139" s="18"/>
      <c r="HB139" s="18"/>
      <c r="HC139" s="18"/>
      <c r="HD139" s="18"/>
      <c r="HE139" s="18"/>
      <c r="HF139" s="18"/>
      <c r="HG139" s="18"/>
      <c r="HH139" s="18"/>
      <c r="HI139" s="18"/>
      <c r="HJ139" s="18"/>
      <c r="HK139" s="18"/>
      <c r="HL139" s="18"/>
      <c r="HM139" s="18"/>
      <c r="HN139" s="18"/>
      <c r="HO139" s="18"/>
      <c r="HP139" s="18"/>
      <c r="HQ139" s="18"/>
      <c r="HR139" s="18"/>
      <c r="HS139" s="18"/>
      <c r="HT139" s="18"/>
      <c r="HU139" s="18"/>
      <c r="HV139" s="18"/>
      <c r="HW139" s="18"/>
      <c r="HX139" s="18"/>
      <c r="HY139" s="18"/>
      <c r="HZ139" s="18"/>
      <c r="IA139" s="18"/>
      <c r="IB139" s="18"/>
      <c r="IC139" s="18"/>
      <c r="ID139" s="18"/>
      <c r="IE139" s="18"/>
      <c r="IF139" s="18"/>
      <c r="IG139" s="18"/>
      <c r="IH139" s="18"/>
      <c r="II139" s="18"/>
      <c r="IJ139" s="18"/>
    </row>
    <row r="140" spans="1:244" ht="31.5">
      <c r="A140" s="14" t="s">
        <v>226</v>
      </c>
      <c r="B140" s="15" t="s">
        <v>227</v>
      </c>
      <c r="C140" s="16">
        <f t="shared" ref="C140:E140" si="22">SUM(C141:C181)</f>
        <v>2734394.3999999994</v>
      </c>
      <c r="D140" s="16">
        <f t="shared" si="22"/>
        <v>2750825.399999999</v>
      </c>
      <c r="E140" s="16">
        <f t="shared" si="22"/>
        <v>2779622.3000000003</v>
      </c>
      <c r="F140" s="17"/>
      <c r="G140" s="1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  <c r="GG140" s="18"/>
      <c r="GH140" s="18"/>
      <c r="GI140" s="18"/>
      <c r="GJ140" s="18"/>
      <c r="GK140" s="18"/>
      <c r="GL140" s="18"/>
      <c r="GM140" s="18"/>
      <c r="GN140" s="18"/>
      <c r="GO140" s="18"/>
      <c r="GP140" s="18"/>
      <c r="GQ140" s="18"/>
      <c r="GR140" s="18"/>
      <c r="GS140" s="18"/>
      <c r="GT140" s="18"/>
      <c r="GU140" s="18"/>
      <c r="GV140" s="18"/>
      <c r="GW140" s="18"/>
      <c r="GX140" s="18"/>
      <c r="GY140" s="18"/>
      <c r="GZ140" s="18"/>
      <c r="HA140" s="18"/>
      <c r="HB140" s="18"/>
      <c r="HC140" s="18"/>
      <c r="HD140" s="18"/>
      <c r="HE140" s="18"/>
      <c r="HF140" s="18"/>
      <c r="HG140" s="18"/>
      <c r="HH140" s="18"/>
      <c r="HI140" s="18"/>
      <c r="HJ140" s="18"/>
      <c r="HK140" s="18"/>
      <c r="HL140" s="18"/>
      <c r="HM140" s="18"/>
      <c r="HN140" s="18"/>
      <c r="HO140" s="18"/>
      <c r="HP140" s="18"/>
      <c r="HQ140" s="18"/>
      <c r="HR140" s="18"/>
      <c r="HS140" s="18"/>
      <c r="HT140" s="18"/>
      <c r="HU140" s="18"/>
      <c r="HV140" s="18"/>
      <c r="HW140" s="18"/>
      <c r="HX140" s="18"/>
      <c r="HY140" s="18"/>
      <c r="HZ140" s="18"/>
      <c r="IA140" s="18"/>
      <c r="IB140" s="18"/>
      <c r="IC140" s="18"/>
      <c r="ID140" s="18"/>
      <c r="IE140" s="18"/>
      <c r="IF140" s="18"/>
      <c r="IG140" s="18"/>
      <c r="IH140" s="18"/>
      <c r="II140" s="18"/>
      <c r="IJ140" s="18"/>
    </row>
    <row r="141" spans="1:244" ht="47.25">
      <c r="A141" s="12" t="s">
        <v>228</v>
      </c>
      <c r="B141" s="23" t="s">
        <v>229</v>
      </c>
      <c r="C141" s="24">
        <v>9292.4</v>
      </c>
      <c r="D141" s="24">
        <v>9648.5</v>
      </c>
      <c r="E141" s="24">
        <v>10018.799999999999</v>
      </c>
      <c r="F141" s="25"/>
      <c r="G141" s="25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  <c r="GG141" s="18"/>
      <c r="GH141" s="18"/>
      <c r="GI141" s="18"/>
      <c r="GJ141" s="18"/>
      <c r="GK141" s="18"/>
      <c r="GL141" s="18"/>
      <c r="GM141" s="18"/>
      <c r="GN141" s="18"/>
      <c r="GO141" s="18"/>
      <c r="GP141" s="18"/>
      <c r="GQ141" s="18"/>
      <c r="GR141" s="18"/>
      <c r="GS141" s="18"/>
      <c r="GT141" s="18"/>
      <c r="GU141" s="18"/>
      <c r="GV141" s="18"/>
      <c r="GW141" s="18"/>
      <c r="GX141" s="18"/>
      <c r="GY141" s="18"/>
      <c r="GZ141" s="18"/>
      <c r="HA141" s="18"/>
      <c r="HB141" s="18"/>
      <c r="HC141" s="18"/>
      <c r="HD141" s="18"/>
      <c r="HE141" s="18"/>
      <c r="HF141" s="18"/>
      <c r="HG141" s="18"/>
      <c r="HH141" s="18"/>
      <c r="HI141" s="18"/>
      <c r="HJ141" s="18"/>
      <c r="HK141" s="18"/>
      <c r="HL141" s="18"/>
      <c r="HM141" s="18"/>
      <c r="HN141" s="18"/>
      <c r="HO141" s="18"/>
      <c r="HP141" s="18"/>
      <c r="HQ141" s="18"/>
      <c r="HR141" s="18"/>
      <c r="HS141" s="18"/>
      <c r="HT141" s="18"/>
      <c r="HU141" s="18"/>
      <c r="HV141" s="18"/>
      <c r="HW141" s="18"/>
      <c r="HX141" s="18"/>
      <c r="HY141" s="18"/>
      <c r="HZ141" s="18"/>
      <c r="IA141" s="18"/>
      <c r="IB141" s="18"/>
      <c r="IC141" s="18"/>
      <c r="ID141" s="18"/>
      <c r="IE141" s="18"/>
      <c r="IF141" s="18"/>
      <c r="IG141" s="18"/>
      <c r="IH141" s="18"/>
      <c r="II141" s="18"/>
      <c r="IJ141" s="18"/>
    </row>
    <row r="142" spans="1:244" ht="47.25">
      <c r="A142" s="12" t="s">
        <v>230</v>
      </c>
      <c r="B142" s="23" t="s">
        <v>231</v>
      </c>
      <c r="C142" s="24">
        <v>234565</v>
      </c>
      <c r="D142" s="24">
        <v>245344.5</v>
      </c>
      <c r="E142" s="24">
        <v>256334.9</v>
      </c>
      <c r="F142" s="25"/>
      <c r="G142" s="25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  <c r="GG142" s="18"/>
      <c r="GH142" s="18"/>
      <c r="GI142" s="18"/>
      <c r="GJ142" s="18"/>
      <c r="GK142" s="18"/>
      <c r="GL142" s="18"/>
      <c r="GM142" s="18"/>
      <c r="GN142" s="18"/>
      <c r="GO142" s="18"/>
      <c r="GP142" s="18"/>
      <c r="GQ142" s="18"/>
      <c r="GR142" s="18"/>
      <c r="GS142" s="18"/>
      <c r="GT142" s="18"/>
      <c r="GU142" s="18"/>
      <c r="GV142" s="18"/>
      <c r="GW142" s="18"/>
      <c r="GX142" s="18"/>
      <c r="GY142" s="18"/>
      <c r="GZ142" s="18"/>
      <c r="HA142" s="18"/>
      <c r="HB142" s="18"/>
      <c r="HC142" s="18"/>
      <c r="HD142" s="18"/>
      <c r="HE142" s="18"/>
      <c r="HF142" s="18"/>
      <c r="HG142" s="18"/>
      <c r="HH142" s="18"/>
      <c r="HI142" s="18"/>
      <c r="HJ142" s="18"/>
      <c r="HK142" s="18"/>
      <c r="HL142" s="18"/>
      <c r="HM142" s="18"/>
      <c r="HN142" s="18"/>
      <c r="HO142" s="18"/>
      <c r="HP142" s="18"/>
      <c r="HQ142" s="18"/>
      <c r="HR142" s="18"/>
      <c r="HS142" s="18"/>
      <c r="HT142" s="18"/>
      <c r="HU142" s="18"/>
      <c r="HV142" s="18"/>
      <c r="HW142" s="18"/>
      <c r="HX142" s="18"/>
      <c r="HY142" s="18"/>
      <c r="HZ142" s="18"/>
      <c r="IA142" s="18"/>
      <c r="IB142" s="18"/>
      <c r="IC142" s="18"/>
      <c r="ID142" s="18"/>
      <c r="IE142" s="18"/>
      <c r="IF142" s="18"/>
      <c r="IG142" s="18"/>
      <c r="IH142" s="18"/>
      <c r="II142" s="18"/>
      <c r="IJ142" s="18"/>
    </row>
    <row r="143" spans="1:244" ht="63">
      <c r="A143" s="12" t="s">
        <v>232</v>
      </c>
      <c r="B143" s="23" t="s">
        <v>233</v>
      </c>
      <c r="C143" s="24">
        <v>1505.8</v>
      </c>
      <c r="D143" s="24">
        <v>1505.8</v>
      </c>
      <c r="E143" s="24">
        <v>1505.8</v>
      </c>
      <c r="F143" s="25"/>
      <c r="G143" s="25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  <c r="GG143" s="18"/>
      <c r="GH143" s="18"/>
      <c r="GI143" s="18"/>
      <c r="GJ143" s="18"/>
      <c r="GK143" s="18"/>
      <c r="GL143" s="18"/>
      <c r="GM143" s="18"/>
      <c r="GN143" s="18"/>
      <c r="GO143" s="18"/>
      <c r="GP143" s="18"/>
      <c r="GQ143" s="18"/>
      <c r="GR143" s="18"/>
      <c r="GS143" s="18"/>
      <c r="GT143" s="18"/>
      <c r="GU143" s="18"/>
      <c r="GV143" s="18"/>
      <c r="GW143" s="18"/>
      <c r="GX143" s="18"/>
      <c r="GY143" s="18"/>
      <c r="GZ143" s="18"/>
      <c r="HA143" s="18"/>
      <c r="HB143" s="18"/>
      <c r="HC143" s="18"/>
      <c r="HD143" s="18"/>
      <c r="HE143" s="18"/>
      <c r="HF143" s="18"/>
      <c r="HG143" s="18"/>
      <c r="HH143" s="18"/>
      <c r="HI143" s="18"/>
      <c r="HJ143" s="18"/>
      <c r="HK143" s="18"/>
      <c r="HL143" s="18"/>
      <c r="HM143" s="18"/>
      <c r="HN143" s="18"/>
      <c r="HO143" s="18"/>
      <c r="HP143" s="18"/>
      <c r="HQ143" s="18"/>
      <c r="HR143" s="18"/>
      <c r="HS143" s="18"/>
      <c r="HT143" s="18"/>
      <c r="HU143" s="18"/>
      <c r="HV143" s="18"/>
      <c r="HW143" s="18"/>
      <c r="HX143" s="18"/>
      <c r="HY143" s="18"/>
      <c r="HZ143" s="18"/>
      <c r="IA143" s="18"/>
      <c r="IB143" s="18"/>
      <c r="IC143" s="18"/>
      <c r="ID143" s="18"/>
      <c r="IE143" s="18"/>
      <c r="IF143" s="18"/>
      <c r="IG143" s="18"/>
      <c r="IH143" s="18"/>
      <c r="II143" s="18"/>
      <c r="IJ143" s="18"/>
    </row>
    <row r="144" spans="1:244" ht="69.75" customHeight="1">
      <c r="A144" s="12" t="s">
        <v>232</v>
      </c>
      <c r="B144" s="23" t="s">
        <v>234</v>
      </c>
      <c r="C144" s="24">
        <v>234.7</v>
      </c>
      <c r="D144" s="24">
        <v>234.7</v>
      </c>
      <c r="E144" s="24">
        <v>234.7</v>
      </c>
      <c r="F144" s="25"/>
      <c r="G144" s="25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/>
      <c r="GG144" s="18"/>
      <c r="GH144" s="18"/>
      <c r="GI144" s="18"/>
      <c r="GJ144" s="18"/>
      <c r="GK144" s="18"/>
      <c r="GL144" s="18"/>
      <c r="GM144" s="18"/>
      <c r="GN144" s="18"/>
      <c r="GO144" s="18"/>
      <c r="GP144" s="18"/>
      <c r="GQ144" s="18"/>
      <c r="GR144" s="18"/>
      <c r="GS144" s="18"/>
      <c r="GT144" s="18"/>
      <c r="GU144" s="18"/>
      <c r="GV144" s="18"/>
      <c r="GW144" s="18"/>
      <c r="GX144" s="18"/>
      <c r="GY144" s="18"/>
      <c r="GZ144" s="18"/>
      <c r="HA144" s="18"/>
      <c r="HB144" s="18"/>
      <c r="HC144" s="18"/>
      <c r="HD144" s="18"/>
      <c r="HE144" s="18"/>
      <c r="HF144" s="18"/>
      <c r="HG144" s="18"/>
      <c r="HH144" s="18"/>
      <c r="HI144" s="18"/>
      <c r="HJ144" s="18"/>
      <c r="HK144" s="18"/>
      <c r="HL144" s="18"/>
      <c r="HM144" s="18"/>
      <c r="HN144" s="18"/>
      <c r="HO144" s="18"/>
      <c r="HP144" s="18"/>
      <c r="HQ144" s="18"/>
      <c r="HR144" s="18"/>
      <c r="HS144" s="18"/>
      <c r="HT144" s="18"/>
      <c r="HU144" s="18"/>
      <c r="HV144" s="18"/>
      <c r="HW144" s="18"/>
      <c r="HX144" s="18"/>
      <c r="HY144" s="18"/>
      <c r="HZ144" s="18"/>
      <c r="IA144" s="18"/>
      <c r="IB144" s="18"/>
      <c r="IC144" s="18"/>
      <c r="ID144" s="18"/>
      <c r="IE144" s="18"/>
      <c r="IF144" s="18"/>
      <c r="IG144" s="18"/>
      <c r="IH144" s="18"/>
      <c r="II144" s="18"/>
      <c r="IJ144" s="18"/>
    </row>
    <row r="145" spans="1:244" s="58" customFormat="1" ht="78.75">
      <c r="A145" s="12" t="s">
        <v>232</v>
      </c>
      <c r="B145" s="23" t="s">
        <v>235</v>
      </c>
      <c r="C145" s="24">
        <v>102.8</v>
      </c>
      <c r="D145" s="24">
        <v>102.8</v>
      </c>
      <c r="E145" s="24">
        <v>102.8</v>
      </c>
      <c r="F145" s="25"/>
      <c r="G145" s="25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  <c r="GE145" s="18"/>
      <c r="GF145" s="18"/>
      <c r="GG145" s="18"/>
      <c r="GH145" s="18"/>
      <c r="GI145" s="18"/>
      <c r="GJ145" s="18"/>
      <c r="GK145" s="18"/>
      <c r="GL145" s="18"/>
      <c r="GM145" s="18"/>
      <c r="GN145" s="18"/>
      <c r="GO145" s="18"/>
      <c r="GP145" s="18"/>
      <c r="GQ145" s="18"/>
      <c r="GR145" s="18"/>
      <c r="GS145" s="18"/>
      <c r="GT145" s="18"/>
      <c r="GU145" s="18"/>
      <c r="GV145" s="18"/>
      <c r="GW145" s="18"/>
      <c r="GX145" s="18"/>
      <c r="GY145" s="18"/>
      <c r="GZ145" s="18"/>
      <c r="HA145" s="18"/>
      <c r="HB145" s="18"/>
      <c r="HC145" s="18"/>
      <c r="HD145" s="18"/>
      <c r="HE145" s="18"/>
      <c r="HF145" s="18"/>
      <c r="HG145" s="18"/>
      <c r="HH145" s="18"/>
      <c r="HI145" s="18"/>
      <c r="HJ145" s="18"/>
      <c r="HK145" s="18"/>
      <c r="HL145" s="18"/>
      <c r="HM145" s="18"/>
      <c r="HN145" s="18"/>
      <c r="HO145" s="18"/>
      <c r="HP145" s="18"/>
      <c r="HQ145" s="18"/>
      <c r="HR145" s="18"/>
      <c r="HS145" s="18"/>
      <c r="HT145" s="18"/>
      <c r="HU145" s="18"/>
      <c r="HV145" s="18"/>
      <c r="HW145" s="18"/>
      <c r="HX145" s="18"/>
      <c r="HY145" s="18"/>
      <c r="HZ145" s="18"/>
      <c r="IA145" s="18"/>
      <c r="IB145" s="18"/>
      <c r="IC145" s="18"/>
      <c r="ID145" s="18"/>
      <c r="IE145" s="18"/>
      <c r="IF145" s="18"/>
      <c r="IG145" s="18"/>
      <c r="IH145" s="18"/>
      <c r="II145" s="18"/>
      <c r="IJ145" s="18"/>
    </row>
    <row r="146" spans="1:244" ht="63">
      <c r="A146" s="12" t="s">
        <v>232</v>
      </c>
      <c r="B146" s="23" t="s">
        <v>236</v>
      </c>
      <c r="C146" s="24">
        <v>391.4</v>
      </c>
      <c r="D146" s="24">
        <v>391.4</v>
      </c>
      <c r="E146" s="24">
        <v>391.4</v>
      </c>
      <c r="F146" s="25"/>
      <c r="G146" s="25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  <c r="FH146" s="18"/>
      <c r="FI146" s="18"/>
      <c r="FJ146" s="18"/>
      <c r="FK146" s="18"/>
      <c r="FL146" s="18"/>
      <c r="FM146" s="18"/>
      <c r="FN146" s="18"/>
      <c r="FO146" s="18"/>
      <c r="FP146" s="18"/>
      <c r="FQ146" s="18"/>
      <c r="FR146" s="18"/>
      <c r="FS146" s="18"/>
      <c r="FT146" s="18"/>
      <c r="FU146" s="18"/>
      <c r="FV146" s="18"/>
      <c r="FW146" s="18"/>
      <c r="FX146" s="18"/>
      <c r="FY146" s="18"/>
      <c r="FZ146" s="18"/>
      <c r="GA146" s="18"/>
      <c r="GB146" s="18"/>
      <c r="GC146" s="18"/>
      <c r="GD146" s="18"/>
      <c r="GE146" s="18"/>
      <c r="GF146" s="18"/>
      <c r="GG146" s="18"/>
      <c r="GH146" s="18"/>
      <c r="GI146" s="18"/>
      <c r="GJ146" s="18"/>
      <c r="GK146" s="18"/>
      <c r="GL146" s="18"/>
      <c r="GM146" s="18"/>
      <c r="GN146" s="18"/>
      <c r="GO146" s="18"/>
      <c r="GP146" s="18"/>
      <c r="GQ146" s="18"/>
      <c r="GR146" s="18"/>
      <c r="GS146" s="18"/>
      <c r="GT146" s="18"/>
      <c r="GU146" s="18"/>
      <c r="GV146" s="18"/>
      <c r="GW146" s="18"/>
      <c r="GX146" s="18"/>
      <c r="GY146" s="18"/>
      <c r="GZ146" s="18"/>
      <c r="HA146" s="18"/>
      <c r="HB146" s="18"/>
      <c r="HC146" s="18"/>
      <c r="HD146" s="18"/>
      <c r="HE146" s="18"/>
      <c r="HF146" s="18"/>
      <c r="HG146" s="18"/>
      <c r="HH146" s="18"/>
      <c r="HI146" s="18"/>
      <c r="HJ146" s="18"/>
      <c r="HK146" s="18"/>
      <c r="HL146" s="18"/>
      <c r="HM146" s="18"/>
      <c r="HN146" s="18"/>
      <c r="HO146" s="18"/>
      <c r="HP146" s="18"/>
      <c r="HQ146" s="18"/>
      <c r="HR146" s="18"/>
      <c r="HS146" s="18"/>
      <c r="HT146" s="18"/>
      <c r="HU146" s="18"/>
      <c r="HV146" s="18"/>
      <c r="HW146" s="18"/>
      <c r="HX146" s="18"/>
      <c r="HY146" s="18"/>
      <c r="HZ146" s="18"/>
      <c r="IA146" s="18"/>
      <c r="IB146" s="18"/>
      <c r="IC146" s="18"/>
      <c r="ID146" s="18"/>
      <c r="IE146" s="18"/>
      <c r="IF146" s="18"/>
      <c r="IG146" s="18"/>
      <c r="IH146" s="18"/>
      <c r="II146" s="18"/>
      <c r="IJ146" s="18"/>
    </row>
    <row r="147" spans="1:244" ht="78.75">
      <c r="A147" s="12" t="s">
        <v>232</v>
      </c>
      <c r="B147" s="23" t="s">
        <v>237</v>
      </c>
      <c r="C147" s="24">
        <v>401.2</v>
      </c>
      <c r="D147" s="24">
        <v>401.2</v>
      </c>
      <c r="E147" s="24">
        <v>401.2</v>
      </c>
      <c r="F147" s="25"/>
      <c r="G147" s="25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18"/>
      <c r="ES147" s="18"/>
      <c r="ET147" s="18"/>
      <c r="EU147" s="18"/>
      <c r="EV147" s="18"/>
      <c r="EW147" s="18"/>
      <c r="EX147" s="18"/>
      <c r="EY147" s="18"/>
      <c r="EZ147" s="18"/>
      <c r="FA147" s="18"/>
      <c r="FB147" s="18"/>
      <c r="FC147" s="18"/>
      <c r="FD147" s="18"/>
      <c r="FE147" s="18"/>
      <c r="FF147" s="18"/>
      <c r="FG147" s="18"/>
      <c r="FH147" s="18"/>
      <c r="FI147" s="18"/>
      <c r="FJ147" s="18"/>
      <c r="FK147" s="18"/>
      <c r="FL147" s="18"/>
      <c r="FM147" s="18"/>
      <c r="FN147" s="18"/>
      <c r="FO147" s="18"/>
      <c r="FP147" s="18"/>
      <c r="FQ147" s="18"/>
      <c r="FR147" s="18"/>
      <c r="FS147" s="18"/>
      <c r="FT147" s="18"/>
      <c r="FU147" s="18"/>
      <c r="FV147" s="18"/>
      <c r="FW147" s="18"/>
      <c r="FX147" s="18"/>
      <c r="FY147" s="18"/>
      <c r="FZ147" s="18"/>
      <c r="GA147" s="18"/>
      <c r="GB147" s="18"/>
      <c r="GC147" s="18"/>
      <c r="GD147" s="18"/>
      <c r="GE147" s="18"/>
      <c r="GF147" s="18"/>
      <c r="GG147" s="18"/>
      <c r="GH147" s="18"/>
      <c r="GI147" s="18"/>
      <c r="GJ147" s="18"/>
      <c r="GK147" s="18"/>
      <c r="GL147" s="18"/>
      <c r="GM147" s="18"/>
      <c r="GN147" s="18"/>
      <c r="GO147" s="18"/>
      <c r="GP147" s="18"/>
      <c r="GQ147" s="18"/>
      <c r="GR147" s="18"/>
      <c r="GS147" s="18"/>
      <c r="GT147" s="18"/>
      <c r="GU147" s="18"/>
      <c r="GV147" s="18"/>
      <c r="GW147" s="18"/>
      <c r="GX147" s="18"/>
      <c r="GY147" s="18"/>
      <c r="GZ147" s="18"/>
      <c r="HA147" s="18"/>
      <c r="HB147" s="18"/>
      <c r="HC147" s="18"/>
      <c r="HD147" s="18"/>
      <c r="HE147" s="18"/>
      <c r="HF147" s="18"/>
      <c r="HG147" s="18"/>
      <c r="HH147" s="18"/>
      <c r="HI147" s="18"/>
      <c r="HJ147" s="18"/>
      <c r="HK147" s="18"/>
      <c r="HL147" s="18"/>
      <c r="HM147" s="18"/>
      <c r="HN147" s="18"/>
      <c r="HO147" s="18"/>
      <c r="HP147" s="18"/>
      <c r="HQ147" s="18"/>
      <c r="HR147" s="18"/>
      <c r="HS147" s="18"/>
      <c r="HT147" s="18"/>
      <c r="HU147" s="18"/>
      <c r="HV147" s="18"/>
      <c r="HW147" s="18"/>
      <c r="HX147" s="18"/>
      <c r="HY147" s="18"/>
      <c r="HZ147" s="18"/>
      <c r="IA147" s="18"/>
      <c r="IB147" s="18"/>
      <c r="IC147" s="18"/>
      <c r="ID147" s="18"/>
      <c r="IE147" s="18"/>
      <c r="IF147" s="18"/>
      <c r="IG147" s="18"/>
      <c r="IH147" s="18"/>
      <c r="II147" s="18"/>
      <c r="IJ147" s="18"/>
    </row>
    <row r="148" spans="1:244" ht="63">
      <c r="A148" s="12" t="s">
        <v>232</v>
      </c>
      <c r="B148" s="23" t="s">
        <v>238</v>
      </c>
      <c r="C148" s="24">
        <v>402.5</v>
      </c>
      <c r="D148" s="24">
        <v>402.5</v>
      </c>
      <c r="E148" s="24">
        <v>402.5</v>
      </c>
      <c r="F148" s="25"/>
      <c r="G148" s="25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  <c r="GE148" s="18"/>
      <c r="GF148" s="18"/>
      <c r="GG148" s="18"/>
      <c r="GH148" s="18"/>
      <c r="GI148" s="18"/>
      <c r="GJ148" s="18"/>
      <c r="GK148" s="18"/>
      <c r="GL148" s="18"/>
      <c r="GM148" s="18"/>
      <c r="GN148" s="18"/>
      <c r="GO148" s="18"/>
      <c r="GP148" s="18"/>
      <c r="GQ148" s="18"/>
      <c r="GR148" s="18"/>
      <c r="GS148" s="18"/>
      <c r="GT148" s="18"/>
      <c r="GU148" s="18"/>
      <c r="GV148" s="18"/>
      <c r="GW148" s="18"/>
      <c r="GX148" s="18"/>
      <c r="GY148" s="18"/>
      <c r="GZ148" s="18"/>
      <c r="HA148" s="18"/>
      <c r="HB148" s="18"/>
      <c r="HC148" s="18"/>
      <c r="HD148" s="18"/>
      <c r="HE148" s="18"/>
      <c r="HF148" s="18"/>
      <c r="HG148" s="18"/>
      <c r="HH148" s="18"/>
      <c r="HI148" s="18"/>
      <c r="HJ148" s="18"/>
      <c r="HK148" s="18"/>
      <c r="HL148" s="18"/>
      <c r="HM148" s="18"/>
      <c r="HN148" s="18"/>
      <c r="HO148" s="18"/>
      <c r="HP148" s="18"/>
      <c r="HQ148" s="18"/>
      <c r="HR148" s="18"/>
      <c r="HS148" s="18"/>
      <c r="HT148" s="18"/>
      <c r="HU148" s="18"/>
      <c r="HV148" s="18"/>
      <c r="HW148" s="18"/>
      <c r="HX148" s="18"/>
      <c r="HY148" s="18"/>
      <c r="HZ148" s="18"/>
      <c r="IA148" s="18"/>
      <c r="IB148" s="18"/>
      <c r="IC148" s="18"/>
      <c r="ID148" s="18"/>
      <c r="IE148" s="18"/>
      <c r="IF148" s="18"/>
      <c r="IG148" s="18"/>
      <c r="IH148" s="18"/>
      <c r="II148" s="18"/>
      <c r="IJ148" s="18"/>
    </row>
    <row r="149" spans="1:244" ht="47.25">
      <c r="A149" s="12" t="s">
        <v>239</v>
      </c>
      <c r="B149" s="23" t="s">
        <v>240</v>
      </c>
      <c r="C149" s="24">
        <v>4695.6000000000004</v>
      </c>
      <c r="D149" s="24">
        <v>4695.6000000000004</v>
      </c>
      <c r="E149" s="24">
        <v>4695.6000000000004</v>
      </c>
      <c r="F149" s="25"/>
      <c r="G149" s="25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18"/>
      <c r="ES149" s="18"/>
      <c r="ET149" s="18"/>
      <c r="EU149" s="18"/>
      <c r="EV149" s="18"/>
      <c r="EW149" s="18"/>
      <c r="EX149" s="18"/>
      <c r="EY149" s="18"/>
      <c r="EZ149" s="18"/>
      <c r="FA149" s="18"/>
      <c r="FB149" s="18"/>
      <c r="FC149" s="18"/>
      <c r="FD149" s="18"/>
      <c r="FE149" s="18"/>
      <c r="FF149" s="18"/>
      <c r="FG149" s="18"/>
      <c r="FH149" s="18"/>
      <c r="FI149" s="18"/>
      <c r="FJ149" s="18"/>
      <c r="FK149" s="18"/>
      <c r="FL149" s="18"/>
      <c r="FM149" s="18"/>
      <c r="FN149" s="18"/>
      <c r="FO149" s="18"/>
      <c r="FP149" s="18"/>
      <c r="FQ149" s="18"/>
      <c r="FR149" s="18"/>
      <c r="FS149" s="18"/>
      <c r="FT149" s="18"/>
      <c r="FU149" s="18"/>
      <c r="FV149" s="18"/>
      <c r="FW149" s="18"/>
      <c r="FX149" s="18"/>
      <c r="FY149" s="18"/>
      <c r="FZ149" s="18"/>
      <c r="GA149" s="18"/>
      <c r="GB149" s="18"/>
      <c r="GC149" s="18"/>
      <c r="GD149" s="18"/>
      <c r="GE149" s="18"/>
      <c r="GF149" s="18"/>
      <c r="GG149" s="18"/>
      <c r="GH149" s="18"/>
      <c r="GI149" s="18"/>
      <c r="GJ149" s="18"/>
      <c r="GK149" s="18"/>
      <c r="GL149" s="18"/>
      <c r="GM149" s="18"/>
      <c r="GN149" s="18"/>
      <c r="GO149" s="18"/>
      <c r="GP149" s="18"/>
      <c r="GQ149" s="18"/>
      <c r="GR149" s="18"/>
      <c r="GS149" s="18"/>
      <c r="GT149" s="18"/>
      <c r="GU149" s="18"/>
      <c r="GV149" s="18"/>
      <c r="GW149" s="18"/>
      <c r="GX149" s="18"/>
      <c r="GY149" s="18"/>
      <c r="GZ149" s="18"/>
      <c r="HA149" s="18"/>
      <c r="HB149" s="18"/>
      <c r="HC149" s="18"/>
      <c r="HD149" s="18"/>
      <c r="HE149" s="18"/>
      <c r="HF149" s="18"/>
      <c r="HG149" s="18"/>
      <c r="HH149" s="18"/>
      <c r="HI149" s="18"/>
      <c r="HJ149" s="18"/>
      <c r="HK149" s="18"/>
      <c r="HL149" s="18"/>
      <c r="HM149" s="18"/>
      <c r="HN149" s="18"/>
      <c r="HO149" s="18"/>
      <c r="HP149" s="18"/>
      <c r="HQ149" s="18"/>
      <c r="HR149" s="18"/>
      <c r="HS149" s="18"/>
      <c r="HT149" s="18"/>
      <c r="HU149" s="18"/>
      <c r="HV149" s="18"/>
      <c r="HW149" s="18"/>
      <c r="HX149" s="18"/>
      <c r="HY149" s="18"/>
      <c r="HZ149" s="18"/>
      <c r="IA149" s="18"/>
      <c r="IB149" s="18"/>
      <c r="IC149" s="18"/>
      <c r="ID149" s="18"/>
      <c r="IE149" s="18"/>
      <c r="IF149" s="18"/>
      <c r="IG149" s="18"/>
      <c r="IH149" s="18"/>
      <c r="II149" s="18"/>
      <c r="IJ149" s="18"/>
    </row>
    <row r="150" spans="1:244" ht="63">
      <c r="A150" s="12" t="s">
        <v>239</v>
      </c>
      <c r="B150" s="23" t="s">
        <v>241</v>
      </c>
      <c r="C150" s="24">
        <v>4791.7</v>
      </c>
      <c r="D150" s="24">
        <v>4791.7</v>
      </c>
      <c r="E150" s="24">
        <v>4791.7</v>
      </c>
      <c r="F150" s="25"/>
      <c r="G150" s="25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18"/>
      <c r="EF150" s="18"/>
      <c r="EG150" s="18"/>
      <c r="EH150" s="18"/>
      <c r="EI150" s="18"/>
      <c r="EJ150" s="18"/>
      <c r="EK150" s="18"/>
      <c r="EL150" s="18"/>
      <c r="EM150" s="18"/>
      <c r="EN150" s="18"/>
      <c r="EO150" s="18"/>
      <c r="EP150" s="18"/>
      <c r="EQ150" s="18"/>
      <c r="ER150" s="18"/>
      <c r="ES150" s="18"/>
      <c r="ET150" s="18"/>
      <c r="EU150" s="18"/>
      <c r="EV150" s="18"/>
      <c r="EW150" s="18"/>
      <c r="EX150" s="18"/>
      <c r="EY150" s="18"/>
      <c r="EZ150" s="18"/>
      <c r="FA150" s="18"/>
      <c r="FB150" s="18"/>
      <c r="FC150" s="18"/>
      <c r="FD150" s="18"/>
      <c r="FE150" s="18"/>
      <c r="FF150" s="18"/>
      <c r="FG150" s="18"/>
      <c r="FH150" s="18"/>
      <c r="FI150" s="18"/>
      <c r="FJ150" s="18"/>
      <c r="FK150" s="18"/>
      <c r="FL150" s="18"/>
      <c r="FM150" s="18"/>
      <c r="FN150" s="18"/>
      <c r="FO150" s="18"/>
      <c r="FP150" s="18"/>
      <c r="FQ150" s="18"/>
      <c r="FR150" s="18"/>
      <c r="FS150" s="18"/>
      <c r="FT150" s="18"/>
      <c r="FU150" s="18"/>
      <c r="FV150" s="18"/>
      <c r="FW150" s="18"/>
      <c r="FX150" s="18"/>
      <c r="FY150" s="18"/>
      <c r="FZ150" s="18"/>
      <c r="GA150" s="18"/>
      <c r="GB150" s="18"/>
      <c r="GC150" s="18"/>
      <c r="GD150" s="18"/>
      <c r="GE150" s="18"/>
      <c r="GF150" s="18"/>
      <c r="GG150" s="18"/>
      <c r="GH150" s="18"/>
      <c r="GI150" s="18"/>
      <c r="GJ150" s="18"/>
      <c r="GK150" s="18"/>
      <c r="GL150" s="18"/>
      <c r="GM150" s="18"/>
      <c r="GN150" s="18"/>
      <c r="GO150" s="18"/>
      <c r="GP150" s="18"/>
      <c r="GQ150" s="18"/>
      <c r="GR150" s="18"/>
      <c r="GS150" s="18"/>
      <c r="GT150" s="18"/>
      <c r="GU150" s="18"/>
      <c r="GV150" s="18"/>
      <c r="GW150" s="18"/>
      <c r="GX150" s="18"/>
      <c r="GY150" s="18"/>
      <c r="GZ150" s="18"/>
      <c r="HA150" s="18"/>
      <c r="HB150" s="18"/>
      <c r="HC150" s="18"/>
      <c r="HD150" s="18"/>
      <c r="HE150" s="18"/>
      <c r="HF150" s="18"/>
      <c r="HG150" s="18"/>
      <c r="HH150" s="18"/>
      <c r="HI150" s="18"/>
      <c r="HJ150" s="18"/>
      <c r="HK150" s="18"/>
      <c r="HL150" s="18"/>
      <c r="HM150" s="18"/>
      <c r="HN150" s="18"/>
      <c r="HO150" s="18"/>
      <c r="HP150" s="18"/>
      <c r="HQ150" s="18"/>
      <c r="HR150" s="18"/>
      <c r="HS150" s="18"/>
      <c r="HT150" s="18"/>
      <c r="HU150" s="18"/>
      <c r="HV150" s="18"/>
      <c r="HW150" s="18"/>
      <c r="HX150" s="18"/>
      <c r="HY150" s="18"/>
      <c r="HZ150" s="18"/>
      <c r="IA150" s="18"/>
      <c r="IB150" s="18"/>
      <c r="IC150" s="18"/>
      <c r="ID150" s="18"/>
      <c r="IE150" s="18"/>
      <c r="IF150" s="18"/>
      <c r="IG150" s="18"/>
      <c r="IH150" s="18"/>
      <c r="II150" s="18"/>
      <c r="IJ150" s="18"/>
    </row>
    <row r="151" spans="1:244" ht="78.75">
      <c r="A151" s="12" t="s">
        <v>239</v>
      </c>
      <c r="B151" s="23" t="s">
        <v>242</v>
      </c>
      <c r="C151" s="24">
        <v>8598.2000000000007</v>
      </c>
      <c r="D151" s="24">
        <v>8942.1</v>
      </c>
      <c r="E151" s="24">
        <v>9299.7999999999993</v>
      </c>
      <c r="F151" s="25"/>
      <c r="G151" s="25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18"/>
      <c r="EF151" s="18"/>
      <c r="EG151" s="18"/>
      <c r="EH151" s="18"/>
      <c r="EI151" s="18"/>
      <c r="EJ151" s="18"/>
      <c r="EK151" s="18"/>
      <c r="EL151" s="18"/>
      <c r="EM151" s="18"/>
      <c r="EN151" s="18"/>
      <c r="EO151" s="18"/>
      <c r="EP151" s="18"/>
      <c r="EQ151" s="18"/>
      <c r="ER151" s="18"/>
      <c r="ES151" s="18"/>
      <c r="ET151" s="18"/>
      <c r="EU151" s="18"/>
      <c r="EV151" s="18"/>
      <c r="EW151" s="18"/>
      <c r="EX151" s="18"/>
      <c r="EY151" s="18"/>
      <c r="EZ151" s="18"/>
      <c r="FA151" s="18"/>
      <c r="FB151" s="18"/>
      <c r="FC151" s="18"/>
      <c r="FD151" s="18"/>
      <c r="FE151" s="18"/>
      <c r="FF151" s="18"/>
      <c r="FG151" s="18"/>
      <c r="FH151" s="18"/>
      <c r="FI151" s="18"/>
      <c r="FJ151" s="18"/>
      <c r="FK151" s="18"/>
      <c r="FL151" s="18"/>
      <c r="FM151" s="18"/>
      <c r="FN151" s="18"/>
      <c r="FO151" s="18"/>
      <c r="FP151" s="18"/>
      <c r="FQ151" s="18"/>
      <c r="FR151" s="18"/>
      <c r="FS151" s="18"/>
      <c r="FT151" s="18"/>
      <c r="FU151" s="18"/>
      <c r="FV151" s="18"/>
      <c r="FW151" s="18"/>
      <c r="FX151" s="18"/>
      <c r="FY151" s="18"/>
      <c r="FZ151" s="18"/>
      <c r="GA151" s="18"/>
      <c r="GB151" s="18"/>
      <c r="GC151" s="18"/>
      <c r="GD151" s="18"/>
      <c r="GE151" s="18"/>
      <c r="GF151" s="18"/>
      <c r="GG151" s="18"/>
      <c r="GH151" s="18"/>
      <c r="GI151" s="18"/>
      <c r="GJ151" s="18"/>
      <c r="GK151" s="18"/>
      <c r="GL151" s="18"/>
      <c r="GM151" s="18"/>
      <c r="GN151" s="18"/>
      <c r="GO151" s="18"/>
      <c r="GP151" s="18"/>
      <c r="GQ151" s="18"/>
      <c r="GR151" s="18"/>
      <c r="GS151" s="18"/>
      <c r="GT151" s="18"/>
      <c r="GU151" s="18"/>
      <c r="GV151" s="18"/>
      <c r="GW151" s="18"/>
      <c r="GX151" s="18"/>
      <c r="GY151" s="18"/>
      <c r="GZ151" s="18"/>
      <c r="HA151" s="18"/>
      <c r="HB151" s="18"/>
      <c r="HC151" s="18"/>
      <c r="HD151" s="18"/>
      <c r="HE151" s="18"/>
      <c r="HF151" s="18"/>
      <c r="HG151" s="18"/>
      <c r="HH151" s="18"/>
      <c r="HI151" s="18"/>
      <c r="HJ151" s="18"/>
      <c r="HK151" s="18"/>
      <c r="HL151" s="18"/>
      <c r="HM151" s="18"/>
      <c r="HN151" s="18"/>
      <c r="HO151" s="18"/>
      <c r="HP151" s="18"/>
      <c r="HQ151" s="18"/>
      <c r="HR151" s="18"/>
      <c r="HS151" s="18"/>
      <c r="HT151" s="18"/>
      <c r="HU151" s="18"/>
      <c r="HV151" s="18"/>
      <c r="HW151" s="18"/>
      <c r="HX151" s="18"/>
      <c r="HY151" s="18"/>
      <c r="HZ151" s="18"/>
      <c r="IA151" s="18"/>
      <c r="IB151" s="18"/>
      <c r="IC151" s="18"/>
      <c r="ID151" s="18"/>
      <c r="IE151" s="18"/>
      <c r="IF151" s="18"/>
      <c r="IG151" s="18"/>
      <c r="IH151" s="18"/>
      <c r="II151" s="18"/>
      <c r="IJ151" s="18"/>
    </row>
    <row r="152" spans="1:244" ht="63">
      <c r="A152" s="12" t="s">
        <v>239</v>
      </c>
      <c r="B152" s="23" t="s">
        <v>243</v>
      </c>
      <c r="C152" s="24">
        <v>6102.1</v>
      </c>
      <c r="D152" s="24">
        <v>6102.1</v>
      </c>
      <c r="E152" s="24">
        <v>6102.1</v>
      </c>
      <c r="F152" s="25"/>
      <c r="G152" s="25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  <c r="ED152" s="18"/>
      <c r="EE152" s="18"/>
      <c r="EF152" s="18"/>
      <c r="EG152" s="18"/>
      <c r="EH152" s="18"/>
      <c r="EI152" s="18"/>
      <c r="EJ152" s="18"/>
      <c r="EK152" s="18"/>
      <c r="EL152" s="18"/>
      <c r="EM152" s="18"/>
      <c r="EN152" s="18"/>
      <c r="EO152" s="18"/>
      <c r="EP152" s="18"/>
      <c r="EQ152" s="18"/>
      <c r="ER152" s="18"/>
      <c r="ES152" s="18"/>
      <c r="ET152" s="18"/>
      <c r="EU152" s="18"/>
      <c r="EV152" s="18"/>
      <c r="EW152" s="18"/>
      <c r="EX152" s="18"/>
      <c r="EY152" s="18"/>
      <c r="EZ152" s="18"/>
      <c r="FA152" s="18"/>
      <c r="FB152" s="18"/>
      <c r="FC152" s="18"/>
      <c r="FD152" s="18"/>
      <c r="FE152" s="18"/>
      <c r="FF152" s="18"/>
      <c r="FG152" s="18"/>
      <c r="FH152" s="18"/>
      <c r="FI152" s="18"/>
      <c r="FJ152" s="18"/>
      <c r="FK152" s="18"/>
      <c r="FL152" s="18"/>
      <c r="FM152" s="18"/>
      <c r="FN152" s="18"/>
      <c r="FO152" s="18"/>
      <c r="FP152" s="18"/>
      <c r="FQ152" s="18"/>
      <c r="FR152" s="18"/>
      <c r="FS152" s="18"/>
      <c r="FT152" s="18"/>
      <c r="FU152" s="18"/>
      <c r="FV152" s="18"/>
      <c r="FW152" s="18"/>
      <c r="FX152" s="18"/>
      <c r="FY152" s="18"/>
      <c r="FZ152" s="18"/>
      <c r="GA152" s="18"/>
      <c r="GB152" s="18"/>
      <c r="GC152" s="18"/>
      <c r="GD152" s="18"/>
      <c r="GE152" s="18"/>
      <c r="GF152" s="18"/>
      <c r="GG152" s="18"/>
      <c r="GH152" s="18"/>
      <c r="GI152" s="18"/>
      <c r="GJ152" s="18"/>
      <c r="GK152" s="18"/>
      <c r="GL152" s="18"/>
      <c r="GM152" s="18"/>
      <c r="GN152" s="18"/>
      <c r="GO152" s="18"/>
      <c r="GP152" s="18"/>
      <c r="GQ152" s="18"/>
      <c r="GR152" s="18"/>
      <c r="GS152" s="18"/>
      <c r="GT152" s="18"/>
      <c r="GU152" s="18"/>
      <c r="GV152" s="18"/>
      <c r="GW152" s="18"/>
      <c r="GX152" s="18"/>
      <c r="GY152" s="18"/>
      <c r="GZ152" s="18"/>
      <c r="HA152" s="18"/>
      <c r="HB152" s="18"/>
      <c r="HC152" s="18"/>
      <c r="HD152" s="18"/>
      <c r="HE152" s="18"/>
      <c r="HF152" s="18"/>
      <c r="HG152" s="18"/>
      <c r="HH152" s="18"/>
      <c r="HI152" s="18"/>
      <c r="HJ152" s="18"/>
      <c r="HK152" s="18"/>
      <c r="HL152" s="18"/>
      <c r="HM152" s="18"/>
      <c r="HN152" s="18"/>
      <c r="HO152" s="18"/>
      <c r="HP152" s="18"/>
      <c r="HQ152" s="18"/>
      <c r="HR152" s="18"/>
      <c r="HS152" s="18"/>
      <c r="HT152" s="18"/>
      <c r="HU152" s="18"/>
      <c r="HV152" s="18"/>
      <c r="HW152" s="18"/>
      <c r="HX152" s="18"/>
      <c r="HY152" s="18"/>
      <c r="HZ152" s="18"/>
      <c r="IA152" s="18"/>
      <c r="IB152" s="18"/>
      <c r="IC152" s="18"/>
      <c r="ID152" s="18"/>
      <c r="IE152" s="18"/>
      <c r="IF152" s="18"/>
      <c r="IG152" s="18"/>
      <c r="IH152" s="18"/>
      <c r="II152" s="18"/>
      <c r="IJ152" s="18"/>
    </row>
    <row r="153" spans="1:244" ht="47.25">
      <c r="A153" s="12" t="s">
        <v>239</v>
      </c>
      <c r="B153" s="23" t="s">
        <v>244</v>
      </c>
      <c r="C153" s="24">
        <v>55825.599999999999</v>
      </c>
      <c r="D153" s="24">
        <v>58058.6</v>
      </c>
      <c r="E153" s="24">
        <v>60381</v>
      </c>
      <c r="F153" s="25"/>
      <c r="G153" s="25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  <c r="ED153" s="18"/>
      <c r="EE153" s="18"/>
      <c r="EF153" s="18"/>
      <c r="EG153" s="18"/>
      <c r="EH153" s="18"/>
      <c r="EI153" s="18"/>
      <c r="EJ153" s="18"/>
      <c r="EK153" s="18"/>
      <c r="EL153" s="18"/>
      <c r="EM153" s="18"/>
      <c r="EN153" s="18"/>
      <c r="EO153" s="18"/>
      <c r="EP153" s="18"/>
      <c r="EQ153" s="18"/>
      <c r="ER153" s="18"/>
      <c r="ES153" s="18"/>
      <c r="ET153" s="18"/>
      <c r="EU153" s="18"/>
      <c r="EV153" s="18"/>
      <c r="EW153" s="18"/>
      <c r="EX153" s="18"/>
      <c r="EY153" s="18"/>
      <c r="EZ153" s="18"/>
      <c r="FA153" s="18"/>
      <c r="FB153" s="18"/>
      <c r="FC153" s="18"/>
      <c r="FD153" s="18"/>
      <c r="FE153" s="18"/>
      <c r="FF153" s="18"/>
      <c r="FG153" s="18"/>
      <c r="FH153" s="18"/>
      <c r="FI153" s="18"/>
      <c r="FJ153" s="18"/>
      <c r="FK153" s="18"/>
      <c r="FL153" s="18"/>
      <c r="FM153" s="18"/>
      <c r="FN153" s="18"/>
      <c r="FO153" s="18"/>
      <c r="FP153" s="18"/>
      <c r="FQ153" s="18"/>
      <c r="FR153" s="18"/>
      <c r="FS153" s="18"/>
      <c r="FT153" s="18"/>
      <c r="FU153" s="18"/>
      <c r="FV153" s="18"/>
      <c r="FW153" s="18"/>
      <c r="FX153" s="18"/>
      <c r="FY153" s="18"/>
      <c r="FZ153" s="18"/>
      <c r="GA153" s="18"/>
      <c r="GB153" s="18"/>
      <c r="GC153" s="18"/>
      <c r="GD153" s="18"/>
      <c r="GE153" s="18"/>
      <c r="GF153" s="18"/>
      <c r="GG153" s="18"/>
      <c r="GH153" s="18"/>
      <c r="GI153" s="18"/>
      <c r="GJ153" s="18"/>
      <c r="GK153" s="18"/>
      <c r="GL153" s="18"/>
      <c r="GM153" s="18"/>
      <c r="GN153" s="18"/>
      <c r="GO153" s="18"/>
      <c r="GP153" s="18"/>
      <c r="GQ153" s="18"/>
      <c r="GR153" s="18"/>
      <c r="GS153" s="18"/>
      <c r="GT153" s="18"/>
      <c r="GU153" s="18"/>
      <c r="GV153" s="18"/>
      <c r="GW153" s="18"/>
      <c r="GX153" s="18"/>
      <c r="GY153" s="18"/>
      <c r="GZ153" s="18"/>
      <c r="HA153" s="18"/>
      <c r="HB153" s="18"/>
      <c r="HC153" s="18"/>
      <c r="HD153" s="18"/>
      <c r="HE153" s="18"/>
      <c r="HF153" s="18"/>
      <c r="HG153" s="18"/>
      <c r="HH153" s="18"/>
      <c r="HI153" s="18"/>
      <c r="HJ153" s="18"/>
      <c r="HK153" s="18"/>
      <c r="HL153" s="18"/>
      <c r="HM153" s="18"/>
      <c r="HN153" s="18"/>
      <c r="HO153" s="18"/>
      <c r="HP153" s="18"/>
      <c r="HQ153" s="18"/>
      <c r="HR153" s="18"/>
      <c r="HS153" s="18"/>
      <c r="HT153" s="18"/>
      <c r="HU153" s="18"/>
      <c r="HV153" s="18"/>
      <c r="HW153" s="18"/>
      <c r="HX153" s="18"/>
      <c r="HY153" s="18"/>
      <c r="HZ153" s="18"/>
      <c r="IA153" s="18"/>
      <c r="IB153" s="18"/>
      <c r="IC153" s="18"/>
      <c r="ID153" s="18"/>
      <c r="IE153" s="18"/>
      <c r="IF153" s="18"/>
      <c r="IG153" s="18"/>
      <c r="IH153" s="18"/>
      <c r="II153" s="18"/>
      <c r="IJ153" s="18"/>
    </row>
    <row r="154" spans="1:244" ht="63">
      <c r="A154" s="12" t="s">
        <v>239</v>
      </c>
      <c r="B154" s="23" t="s">
        <v>245</v>
      </c>
      <c r="C154" s="24">
        <v>1893.2</v>
      </c>
      <c r="D154" s="24">
        <v>1969</v>
      </c>
      <c r="E154" s="24">
        <v>2047.7</v>
      </c>
      <c r="F154" s="25"/>
      <c r="G154" s="25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18"/>
      <c r="ED154" s="18"/>
      <c r="EE154" s="18"/>
      <c r="EF154" s="18"/>
      <c r="EG154" s="18"/>
      <c r="EH154" s="18"/>
      <c r="EI154" s="18"/>
      <c r="EJ154" s="18"/>
      <c r="EK154" s="18"/>
      <c r="EL154" s="18"/>
      <c r="EM154" s="18"/>
      <c r="EN154" s="18"/>
      <c r="EO154" s="18"/>
      <c r="EP154" s="18"/>
      <c r="EQ154" s="18"/>
      <c r="ER154" s="18"/>
      <c r="ES154" s="18"/>
      <c r="ET154" s="18"/>
      <c r="EU154" s="18"/>
      <c r="EV154" s="18"/>
      <c r="EW154" s="18"/>
      <c r="EX154" s="18"/>
      <c r="EY154" s="18"/>
      <c r="EZ154" s="18"/>
      <c r="FA154" s="18"/>
      <c r="FB154" s="18"/>
      <c r="FC154" s="18"/>
      <c r="FD154" s="18"/>
      <c r="FE154" s="18"/>
      <c r="FF154" s="18"/>
      <c r="FG154" s="18"/>
      <c r="FH154" s="18"/>
      <c r="FI154" s="18"/>
      <c r="FJ154" s="18"/>
      <c r="FK154" s="18"/>
      <c r="FL154" s="18"/>
      <c r="FM154" s="18"/>
      <c r="FN154" s="18"/>
      <c r="FO154" s="18"/>
      <c r="FP154" s="18"/>
      <c r="FQ154" s="18"/>
      <c r="FR154" s="18"/>
      <c r="FS154" s="18"/>
      <c r="FT154" s="18"/>
      <c r="FU154" s="18"/>
      <c r="FV154" s="18"/>
      <c r="FW154" s="18"/>
      <c r="FX154" s="18"/>
      <c r="FY154" s="18"/>
      <c r="FZ154" s="18"/>
      <c r="GA154" s="18"/>
      <c r="GB154" s="18"/>
      <c r="GC154" s="18"/>
      <c r="GD154" s="18"/>
      <c r="GE154" s="18"/>
      <c r="GF154" s="18"/>
      <c r="GG154" s="18"/>
      <c r="GH154" s="18"/>
      <c r="GI154" s="18"/>
      <c r="GJ154" s="18"/>
      <c r="GK154" s="18"/>
      <c r="GL154" s="18"/>
      <c r="GM154" s="18"/>
      <c r="GN154" s="18"/>
      <c r="GO154" s="18"/>
      <c r="GP154" s="18"/>
      <c r="GQ154" s="18"/>
      <c r="GR154" s="18"/>
      <c r="GS154" s="18"/>
      <c r="GT154" s="18"/>
      <c r="GU154" s="18"/>
      <c r="GV154" s="18"/>
      <c r="GW154" s="18"/>
      <c r="GX154" s="18"/>
      <c r="GY154" s="18"/>
      <c r="GZ154" s="18"/>
      <c r="HA154" s="18"/>
      <c r="HB154" s="18"/>
      <c r="HC154" s="18"/>
      <c r="HD154" s="18"/>
      <c r="HE154" s="18"/>
      <c r="HF154" s="18"/>
      <c r="HG154" s="18"/>
      <c r="HH154" s="18"/>
      <c r="HI154" s="18"/>
      <c r="HJ154" s="18"/>
      <c r="HK154" s="18"/>
      <c r="HL154" s="18"/>
      <c r="HM154" s="18"/>
      <c r="HN154" s="18"/>
      <c r="HO154" s="18"/>
      <c r="HP154" s="18"/>
      <c r="HQ154" s="18"/>
      <c r="HR154" s="18"/>
      <c r="HS154" s="18"/>
      <c r="HT154" s="18"/>
      <c r="HU154" s="18"/>
      <c r="HV154" s="18"/>
      <c r="HW154" s="18"/>
      <c r="HX154" s="18"/>
      <c r="HY154" s="18"/>
      <c r="HZ154" s="18"/>
      <c r="IA154" s="18"/>
      <c r="IB154" s="18"/>
      <c r="IC154" s="18"/>
      <c r="ID154" s="18"/>
      <c r="IE154" s="18"/>
      <c r="IF154" s="18"/>
      <c r="IG154" s="18"/>
      <c r="IH154" s="18"/>
      <c r="II154" s="18"/>
      <c r="IJ154" s="18"/>
    </row>
    <row r="155" spans="1:244" ht="78.75">
      <c r="A155" s="12" t="s">
        <v>239</v>
      </c>
      <c r="B155" s="23" t="s">
        <v>246</v>
      </c>
      <c r="C155" s="24">
        <v>1098.7</v>
      </c>
      <c r="D155" s="24">
        <v>0</v>
      </c>
      <c r="E155" s="24">
        <v>0</v>
      </c>
      <c r="F155" s="25"/>
      <c r="G155" s="25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  <c r="EA155" s="18"/>
      <c r="EB155" s="18"/>
      <c r="EC155" s="18"/>
      <c r="ED155" s="18"/>
      <c r="EE155" s="18"/>
      <c r="EF155" s="18"/>
      <c r="EG155" s="18"/>
      <c r="EH155" s="18"/>
      <c r="EI155" s="18"/>
      <c r="EJ155" s="18"/>
      <c r="EK155" s="18"/>
      <c r="EL155" s="18"/>
      <c r="EM155" s="18"/>
      <c r="EN155" s="18"/>
      <c r="EO155" s="18"/>
      <c r="EP155" s="18"/>
      <c r="EQ155" s="18"/>
      <c r="ER155" s="18"/>
      <c r="ES155" s="18"/>
      <c r="ET155" s="18"/>
      <c r="EU155" s="18"/>
      <c r="EV155" s="18"/>
      <c r="EW155" s="18"/>
      <c r="EX155" s="18"/>
      <c r="EY155" s="18"/>
      <c r="EZ155" s="18"/>
      <c r="FA155" s="18"/>
      <c r="FB155" s="18"/>
      <c r="FC155" s="18"/>
      <c r="FD155" s="18"/>
      <c r="FE155" s="18"/>
      <c r="FF155" s="18"/>
      <c r="FG155" s="18"/>
      <c r="FH155" s="18"/>
      <c r="FI155" s="18"/>
      <c r="FJ155" s="18"/>
      <c r="FK155" s="18"/>
      <c r="FL155" s="18"/>
      <c r="FM155" s="18"/>
      <c r="FN155" s="18"/>
      <c r="FO155" s="18"/>
      <c r="FP155" s="18"/>
      <c r="FQ155" s="18"/>
      <c r="FR155" s="18"/>
      <c r="FS155" s="18"/>
      <c r="FT155" s="18"/>
      <c r="FU155" s="18"/>
      <c r="FV155" s="18"/>
      <c r="FW155" s="18"/>
      <c r="FX155" s="18"/>
      <c r="FY155" s="18"/>
      <c r="FZ155" s="18"/>
      <c r="GA155" s="18"/>
      <c r="GB155" s="18"/>
      <c r="GC155" s="18"/>
      <c r="GD155" s="18"/>
      <c r="GE155" s="18"/>
      <c r="GF155" s="18"/>
      <c r="GG155" s="18"/>
      <c r="GH155" s="18"/>
      <c r="GI155" s="18"/>
      <c r="GJ155" s="18"/>
      <c r="GK155" s="18"/>
      <c r="GL155" s="18"/>
      <c r="GM155" s="18"/>
      <c r="GN155" s="18"/>
      <c r="GO155" s="18"/>
      <c r="GP155" s="18"/>
      <c r="GQ155" s="18"/>
      <c r="GR155" s="18"/>
      <c r="GS155" s="18"/>
      <c r="GT155" s="18"/>
      <c r="GU155" s="18"/>
      <c r="GV155" s="18"/>
      <c r="GW155" s="18"/>
      <c r="GX155" s="18"/>
      <c r="GY155" s="18"/>
      <c r="GZ155" s="18"/>
      <c r="HA155" s="18"/>
      <c r="HB155" s="18"/>
      <c r="HC155" s="18"/>
      <c r="HD155" s="18"/>
      <c r="HE155" s="18"/>
      <c r="HF155" s="18"/>
      <c r="HG155" s="18"/>
      <c r="HH155" s="18"/>
      <c r="HI155" s="18"/>
      <c r="HJ155" s="18"/>
      <c r="HK155" s="18"/>
      <c r="HL155" s="18"/>
      <c r="HM155" s="18"/>
      <c r="HN155" s="18"/>
      <c r="HO155" s="18"/>
      <c r="HP155" s="18"/>
      <c r="HQ155" s="18"/>
      <c r="HR155" s="18"/>
      <c r="HS155" s="18"/>
      <c r="HT155" s="18"/>
      <c r="HU155" s="18"/>
      <c r="HV155" s="18"/>
      <c r="HW155" s="18"/>
      <c r="HX155" s="18"/>
      <c r="HY155" s="18"/>
      <c r="HZ155" s="18"/>
      <c r="IA155" s="18"/>
      <c r="IB155" s="18"/>
      <c r="IC155" s="18"/>
      <c r="ID155" s="18"/>
      <c r="IE155" s="18"/>
      <c r="IF155" s="18"/>
      <c r="IG155" s="18"/>
      <c r="IH155" s="18"/>
      <c r="II155" s="18"/>
      <c r="IJ155" s="18"/>
    </row>
    <row r="156" spans="1:244" ht="63">
      <c r="A156" s="54" t="s">
        <v>239</v>
      </c>
      <c r="B156" s="38" t="s">
        <v>247</v>
      </c>
      <c r="C156" s="24">
        <v>21.1</v>
      </c>
      <c r="D156" s="24">
        <v>21.1</v>
      </c>
      <c r="E156" s="24">
        <v>21.1</v>
      </c>
      <c r="F156" s="25"/>
      <c r="G156" s="25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  <c r="EA156" s="18"/>
      <c r="EB156" s="18"/>
      <c r="EC156" s="18"/>
      <c r="ED156" s="18"/>
      <c r="EE156" s="18"/>
      <c r="EF156" s="18"/>
      <c r="EG156" s="18"/>
      <c r="EH156" s="18"/>
      <c r="EI156" s="18"/>
      <c r="EJ156" s="18"/>
      <c r="EK156" s="18"/>
      <c r="EL156" s="18"/>
      <c r="EM156" s="18"/>
      <c r="EN156" s="18"/>
      <c r="EO156" s="18"/>
      <c r="EP156" s="18"/>
      <c r="EQ156" s="18"/>
      <c r="ER156" s="18"/>
      <c r="ES156" s="18"/>
      <c r="ET156" s="18"/>
      <c r="EU156" s="18"/>
      <c r="EV156" s="18"/>
      <c r="EW156" s="18"/>
      <c r="EX156" s="18"/>
      <c r="EY156" s="18"/>
      <c r="EZ156" s="18"/>
      <c r="FA156" s="18"/>
      <c r="FB156" s="18"/>
      <c r="FC156" s="18"/>
      <c r="FD156" s="18"/>
      <c r="FE156" s="18"/>
      <c r="FF156" s="18"/>
      <c r="FG156" s="18"/>
      <c r="FH156" s="18"/>
      <c r="FI156" s="18"/>
      <c r="FJ156" s="18"/>
      <c r="FK156" s="18"/>
      <c r="FL156" s="18"/>
      <c r="FM156" s="18"/>
      <c r="FN156" s="18"/>
      <c r="FO156" s="18"/>
      <c r="FP156" s="18"/>
      <c r="FQ156" s="18"/>
      <c r="FR156" s="18"/>
      <c r="FS156" s="18"/>
      <c r="FT156" s="18"/>
      <c r="FU156" s="18"/>
      <c r="FV156" s="18"/>
      <c r="FW156" s="18"/>
      <c r="FX156" s="18"/>
      <c r="FY156" s="18"/>
      <c r="FZ156" s="18"/>
      <c r="GA156" s="18"/>
      <c r="GB156" s="18"/>
      <c r="GC156" s="18"/>
      <c r="GD156" s="18"/>
      <c r="GE156" s="18"/>
      <c r="GF156" s="18"/>
      <c r="GG156" s="18"/>
      <c r="GH156" s="18"/>
      <c r="GI156" s="18"/>
      <c r="GJ156" s="18"/>
      <c r="GK156" s="18"/>
      <c r="GL156" s="18"/>
      <c r="GM156" s="18"/>
      <c r="GN156" s="18"/>
      <c r="GO156" s="18"/>
      <c r="GP156" s="18"/>
      <c r="GQ156" s="18"/>
      <c r="GR156" s="18"/>
      <c r="GS156" s="18"/>
      <c r="GT156" s="18"/>
      <c r="GU156" s="18"/>
      <c r="GV156" s="18"/>
      <c r="GW156" s="18"/>
      <c r="GX156" s="18"/>
      <c r="GY156" s="18"/>
      <c r="GZ156" s="18"/>
      <c r="HA156" s="18"/>
      <c r="HB156" s="18"/>
      <c r="HC156" s="18"/>
      <c r="HD156" s="18"/>
      <c r="HE156" s="18"/>
      <c r="HF156" s="18"/>
      <c r="HG156" s="18"/>
      <c r="HH156" s="18"/>
      <c r="HI156" s="18"/>
      <c r="HJ156" s="18"/>
      <c r="HK156" s="18"/>
      <c r="HL156" s="18"/>
      <c r="HM156" s="18"/>
      <c r="HN156" s="18"/>
      <c r="HO156" s="18"/>
      <c r="HP156" s="18"/>
      <c r="HQ156" s="18"/>
      <c r="HR156" s="18"/>
      <c r="HS156" s="18"/>
      <c r="HT156" s="18"/>
      <c r="HU156" s="18"/>
      <c r="HV156" s="18"/>
      <c r="HW156" s="18"/>
      <c r="HX156" s="18"/>
      <c r="HY156" s="18"/>
      <c r="HZ156" s="18"/>
      <c r="IA156" s="18"/>
      <c r="IB156" s="18"/>
      <c r="IC156" s="18"/>
      <c r="ID156" s="18"/>
      <c r="IE156" s="18"/>
      <c r="IF156" s="18"/>
      <c r="IG156" s="18"/>
      <c r="IH156" s="18"/>
      <c r="II156" s="18"/>
      <c r="IJ156" s="18"/>
    </row>
    <row r="157" spans="1:244" ht="63">
      <c r="A157" s="54" t="s">
        <v>239</v>
      </c>
      <c r="B157" s="38" t="s">
        <v>248</v>
      </c>
      <c r="C157" s="24">
        <v>11112.7</v>
      </c>
      <c r="D157" s="24">
        <v>707.3</v>
      </c>
      <c r="E157" s="24">
        <v>707.3</v>
      </c>
      <c r="F157" s="25"/>
      <c r="G157" s="25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18"/>
      <c r="EC157" s="18"/>
      <c r="ED157" s="18"/>
      <c r="EE157" s="18"/>
      <c r="EF157" s="18"/>
      <c r="EG157" s="18"/>
      <c r="EH157" s="18"/>
      <c r="EI157" s="18"/>
      <c r="EJ157" s="18"/>
      <c r="EK157" s="18"/>
      <c r="EL157" s="18"/>
      <c r="EM157" s="18"/>
      <c r="EN157" s="18"/>
      <c r="EO157" s="18"/>
      <c r="EP157" s="18"/>
      <c r="EQ157" s="18"/>
      <c r="ER157" s="18"/>
      <c r="ES157" s="18"/>
      <c r="ET157" s="18"/>
      <c r="EU157" s="18"/>
      <c r="EV157" s="18"/>
      <c r="EW157" s="18"/>
      <c r="EX157" s="18"/>
      <c r="EY157" s="18"/>
      <c r="EZ157" s="18"/>
      <c r="FA157" s="18"/>
      <c r="FB157" s="18"/>
      <c r="FC157" s="18"/>
      <c r="FD157" s="18"/>
      <c r="FE157" s="18"/>
      <c r="FF157" s="18"/>
      <c r="FG157" s="18"/>
      <c r="FH157" s="18"/>
      <c r="FI157" s="18"/>
      <c r="FJ157" s="18"/>
      <c r="FK157" s="18"/>
      <c r="FL157" s="18"/>
      <c r="FM157" s="18"/>
      <c r="FN157" s="18"/>
      <c r="FO157" s="18"/>
      <c r="FP157" s="18"/>
      <c r="FQ157" s="18"/>
      <c r="FR157" s="18"/>
      <c r="FS157" s="18"/>
      <c r="FT157" s="18"/>
      <c r="FU157" s="18"/>
      <c r="FV157" s="18"/>
      <c r="FW157" s="18"/>
      <c r="FX157" s="18"/>
      <c r="FY157" s="18"/>
      <c r="FZ157" s="18"/>
      <c r="GA157" s="18"/>
      <c r="GB157" s="18"/>
      <c r="GC157" s="18"/>
      <c r="GD157" s="18"/>
      <c r="GE157" s="18"/>
      <c r="GF157" s="18"/>
      <c r="GG157" s="18"/>
      <c r="GH157" s="18"/>
      <c r="GI157" s="18"/>
      <c r="GJ157" s="18"/>
      <c r="GK157" s="18"/>
      <c r="GL157" s="18"/>
      <c r="GM157" s="18"/>
      <c r="GN157" s="18"/>
      <c r="GO157" s="18"/>
      <c r="GP157" s="18"/>
      <c r="GQ157" s="18"/>
      <c r="GR157" s="18"/>
      <c r="GS157" s="18"/>
      <c r="GT157" s="18"/>
      <c r="GU157" s="18"/>
      <c r="GV157" s="18"/>
      <c r="GW157" s="18"/>
      <c r="GX157" s="18"/>
      <c r="GY157" s="18"/>
      <c r="GZ157" s="18"/>
      <c r="HA157" s="18"/>
      <c r="HB157" s="18"/>
      <c r="HC157" s="18"/>
      <c r="HD157" s="18"/>
      <c r="HE157" s="18"/>
      <c r="HF157" s="18"/>
      <c r="HG157" s="18"/>
      <c r="HH157" s="18"/>
      <c r="HI157" s="18"/>
      <c r="HJ157" s="18"/>
      <c r="HK157" s="18"/>
      <c r="HL157" s="18"/>
      <c r="HM157" s="18"/>
      <c r="HN157" s="18"/>
      <c r="HO157" s="18"/>
      <c r="HP157" s="18"/>
      <c r="HQ157" s="18"/>
      <c r="HR157" s="18"/>
      <c r="HS157" s="18"/>
      <c r="HT157" s="18"/>
      <c r="HU157" s="18"/>
      <c r="HV157" s="18"/>
      <c r="HW157" s="18"/>
      <c r="HX157" s="18"/>
      <c r="HY157" s="18"/>
      <c r="HZ157" s="18"/>
      <c r="IA157" s="18"/>
      <c r="IB157" s="18"/>
      <c r="IC157" s="18"/>
      <c r="ID157" s="18"/>
      <c r="IE157" s="18"/>
      <c r="IF157" s="18"/>
      <c r="IG157" s="18"/>
      <c r="IH157" s="18"/>
      <c r="II157" s="18"/>
      <c r="IJ157" s="18"/>
    </row>
    <row r="158" spans="1:244" ht="63">
      <c r="A158" s="12" t="s">
        <v>239</v>
      </c>
      <c r="B158" s="23" t="s">
        <v>249</v>
      </c>
      <c r="C158" s="24">
        <v>19864.400000000001</v>
      </c>
      <c r="D158" s="24">
        <v>20659</v>
      </c>
      <c r="E158" s="24">
        <v>21485.4</v>
      </c>
      <c r="F158" s="25"/>
      <c r="G158" s="25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  <c r="DZ158" s="18"/>
      <c r="EA158" s="18"/>
      <c r="EB158" s="18"/>
      <c r="EC158" s="18"/>
      <c r="ED158" s="18"/>
      <c r="EE158" s="18"/>
      <c r="EF158" s="18"/>
      <c r="EG158" s="18"/>
      <c r="EH158" s="18"/>
      <c r="EI158" s="18"/>
      <c r="EJ158" s="18"/>
      <c r="EK158" s="18"/>
      <c r="EL158" s="18"/>
      <c r="EM158" s="18"/>
      <c r="EN158" s="18"/>
      <c r="EO158" s="18"/>
      <c r="EP158" s="18"/>
      <c r="EQ158" s="18"/>
      <c r="ER158" s="18"/>
      <c r="ES158" s="18"/>
      <c r="ET158" s="18"/>
      <c r="EU158" s="18"/>
      <c r="EV158" s="18"/>
      <c r="EW158" s="18"/>
      <c r="EX158" s="18"/>
      <c r="EY158" s="18"/>
      <c r="EZ158" s="18"/>
      <c r="FA158" s="18"/>
      <c r="FB158" s="18"/>
      <c r="FC158" s="18"/>
      <c r="FD158" s="18"/>
      <c r="FE158" s="18"/>
      <c r="FF158" s="18"/>
      <c r="FG158" s="18"/>
      <c r="FH158" s="18"/>
      <c r="FI158" s="18"/>
      <c r="FJ158" s="18"/>
      <c r="FK158" s="18"/>
      <c r="FL158" s="18"/>
      <c r="FM158" s="18"/>
      <c r="FN158" s="18"/>
      <c r="FO158" s="18"/>
      <c r="FP158" s="18"/>
      <c r="FQ158" s="18"/>
      <c r="FR158" s="18"/>
      <c r="FS158" s="18"/>
      <c r="FT158" s="18"/>
      <c r="FU158" s="18"/>
      <c r="FV158" s="18"/>
      <c r="FW158" s="18"/>
      <c r="FX158" s="18"/>
      <c r="FY158" s="18"/>
      <c r="FZ158" s="18"/>
      <c r="GA158" s="18"/>
      <c r="GB158" s="18"/>
      <c r="GC158" s="18"/>
      <c r="GD158" s="18"/>
      <c r="GE158" s="18"/>
      <c r="GF158" s="18"/>
      <c r="GG158" s="18"/>
      <c r="GH158" s="18"/>
      <c r="GI158" s="18"/>
      <c r="GJ158" s="18"/>
      <c r="GK158" s="18"/>
      <c r="GL158" s="18"/>
      <c r="GM158" s="18"/>
      <c r="GN158" s="18"/>
      <c r="GO158" s="18"/>
      <c r="GP158" s="18"/>
      <c r="GQ158" s="18"/>
      <c r="GR158" s="18"/>
      <c r="GS158" s="18"/>
      <c r="GT158" s="18"/>
      <c r="GU158" s="18"/>
      <c r="GV158" s="18"/>
      <c r="GW158" s="18"/>
      <c r="GX158" s="18"/>
      <c r="GY158" s="18"/>
      <c r="GZ158" s="18"/>
      <c r="HA158" s="18"/>
      <c r="HB158" s="18"/>
      <c r="HC158" s="18"/>
      <c r="HD158" s="18"/>
      <c r="HE158" s="18"/>
      <c r="HF158" s="18"/>
      <c r="HG158" s="18"/>
      <c r="HH158" s="18"/>
      <c r="HI158" s="18"/>
      <c r="HJ158" s="18"/>
      <c r="HK158" s="18"/>
      <c r="HL158" s="18"/>
      <c r="HM158" s="18"/>
      <c r="HN158" s="18"/>
      <c r="HO158" s="18"/>
      <c r="HP158" s="18"/>
      <c r="HQ158" s="18"/>
      <c r="HR158" s="18"/>
      <c r="HS158" s="18"/>
      <c r="HT158" s="18"/>
      <c r="HU158" s="18"/>
      <c r="HV158" s="18"/>
      <c r="HW158" s="18"/>
      <c r="HX158" s="18"/>
      <c r="HY158" s="18"/>
      <c r="HZ158" s="18"/>
      <c r="IA158" s="18"/>
      <c r="IB158" s="18"/>
      <c r="IC158" s="18"/>
      <c r="ID158" s="18"/>
      <c r="IE158" s="18"/>
      <c r="IF158" s="18"/>
      <c r="IG158" s="18"/>
      <c r="IH158" s="18"/>
      <c r="II158" s="18"/>
      <c r="IJ158" s="18"/>
    </row>
    <row r="159" spans="1:244" ht="63">
      <c r="A159" s="12" t="s">
        <v>239</v>
      </c>
      <c r="B159" s="23" t="s">
        <v>250</v>
      </c>
      <c r="C159" s="24">
        <v>191978.8</v>
      </c>
      <c r="D159" s="24">
        <v>199658</v>
      </c>
      <c r="E159" s="24">
        <v>207644.3</v>
      </c>
      <c r="F159" s="25"/>
      <c r="G159" s="25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18"/>
      <c r="DW159" s="18"/>
      <c r="DX159" s="18"/>
      <c r="DY159" s="18"/>
      <c r="DZ159" s="18"/>
      <c r="EA159" s="18"/>
      <c r="EB159" s="18"/>
      <c r="EC159" s="18"/>
      <c r="ED159" s="18"/>
      <c r="EE159" s="18"/>
      <c r="EF159" s="18"/>
      <c r="EG159" s="18"/>
      <c r="EH159" s="18"/>
      <c r="EI159" s="18"/>
      <c r="EJ159" s="18"/>
      <c r="EK159" s="18"/>
      <c r="EL159" s="18"/>
      <c r="EM159" s="18"/>
      <c r="EN159" s="18"/>
      <c r="EO159" s="18"/>
      <c r="EP159" s="18"/>
      <c r="EQ159" s="18"/>
      <c r="ER159" s="18"/>
      <c r="ES159" s="18"/>
      <c r="ET159" s="18"/>
      <c r="EU159" s="18"/>
      <c r="EV159" s="18"/>
      <c r="EW159" s="18"/>
      <c r="EX159" s="18"/>
      <c r="EY159" s="18"/>
      <c r="EZ159" s="18"/>
      <c r="FA159" s="18"/>
      <c r="FB159" s="18"/>
      <c r="FC159" s="18"/>
      <c r="FD159" s="18"/>
      <c r="FE159" s="18"/>
      <c r="FF159" s="18"/>
      <c r="FG159" s="18"/>
      <c r="FH159" s="18"/>
      <c r="FI159" s="18"/>
      <c r="FJ159" s="18"/>
      <c r="FK159" s="18"/>
      <c r="FL159" s="18"/>
      <c r="FM159" s="18"/>
      <c r="FN159" s="18"/>
      <c r="FO159" s="18"/>
      <c r="FP159" s="18"/>
      <c r="FQ159" s="18"/>
      <c r="FR159" s="18"/>
      <c r="FS159" s="18"/>
      <c r="FT159" s="18"/>
      <c r="FU159" s="18"/>
      <c r="FV159" s="18"/>
      <c r="FW159" s="18"/>
      <c r="FX159" s="18"/>
      <c r="FY159" s="18"/>
      <c r="FZ159" s="18"/>
      <c r="GA159" s="18"/>
      <c r="GB159" s="18"/>
      <c r="GC159" s="18"/>
      <c r="GD159" s="18"/>
      <c r="GE159" s="18"/>
      <c r="GF159" s="18"/>
      <c r="GG159" s="18"/>
      <c r="GH159" s="18"/>
      <c r="GI159" s="18"/>
      <c r="GJ159" s="18"/>
      <c r="GK159" s="18"/>
      <c r="GL159" s="18"/>
      <c r="GM159" s="18"/>
      <c r="GN159" s="18"/>
      <c r="GO159" s="18"/>
      <c r="GP159" s="18"/>
      <c r="GQ159" s="18"/>
      <c r="GR159" s="18"/>
      <c r="GS159" s="18"/>
      <c r="GT159" s="18"/>
      <c r="GU159" s="18"/>
      <c r="GV159" s="18"/>
      <c r="GW159" s="18"/>
      <c r="GX159" s="18"/>
      <c r="GY159" s="18"/>
      <c r="GZ159" s="18"/>
      <c r="HA159" s="18"/>
      <c r="HB159" s="18"/>
      <c r="HC159" s="18"/>
      <c r="HD159" s="18"/>
      <c r="HE159" s="18"/>
      <c r="HF159" s="18"/>
      <c r="HG159" s="18"/>
      <c r="HH159" s="18"/>
      <c r="HI159" s="18"/>
      <c r="HJ159" s="18"/>
      <c r="HK159" s="18"/>
      <c r="HL159" s="18"/>
      <c r="HM159" s="18"/>
      <c r="HN159" s="18"/>
      <c r="HO159" s="18"/>
      <c r="HP159" s="18"/>
      <c r="HQ159" s="18"/>
      <c r="HR159" s="18"/>
      <c r="HS159" s="18"/>
      <c r="HT159" s="18"/>
      <c r="HU159" s="18"/>
      <c r="HV159" s="18"/>
      <c r="HW159" s="18"/>
      <c r="HX159" s="18"/>
      <c r="HY159" s="18"/>
      <c r="HZ159" s="18"/>
      <c r="IA159" s="18"/>
      <c r="IB159" s="18"/>
      <c r="IC159" s="18"/>
      <c r="ID159" s="18"/>
      <c r="IE159" s="18"/>
      <c r="IF159" s="18"/>
      <c r="IG159" s="18"/>
      <c r="IH159" s="18"/>
      <c r="II159" s="18"/>
      <c r="IJ159" s="18"/>
    </row>
    <row r="160" spans="1:244" ht="78.75">
      <c r="A160" s="12" t="s">
        <v>239</v>
      </c>
      <c r="B160" s="23" t="s">
        <v>251</v>
      </c>
      <c r="C160" s="24">
        <v>125715.4</v>
      </c>
      <c r="D160" s="24">
        <v>125715.4</v>
      </c>
      <c r="E160" s="24">
        <v>125715.4</v>
      </c>
      <c r="F160" s="25"/>
      <c r="G160" s="25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  <c r="FH160" s="18"/>
      <c r="FI160" s="18"/>
      <c r="FJ160" s="18"/>
      <c r="FK160" s="18"/>
      <c r="FL160" s="18"/>
      <c r="FM160" s="18"/>
      <c r="FN160" s="18"/>
      <c r="FO160" s="18"/>
      <c r="FP160" s="18"/>
      <c r="FQ160" s="18"/>
      <c r="FR160" s="18"/>
      <c r="FS160" s="18"/>
      <c r="FT160" s="18"/>
      <c r="FU160" s="18"/>
      <c r="FV160" s="18"/>
      <c r="FW160" s="18"/>
      <c r="FX160" s="18"/>
      <c r="FY160" s="18"/>
      <c r="FZ160" s="18"/>
      <c r="GA160" s="18"/>
      <c r="GB160" s="18"/>
      <c r="GC160" s="18"/>
      <c r="GD160" s="18"/>
      <c r="GE160" s="18"/>
      <c r="GF160" s="18"/>
      <c r="GG160" s="18"/>
      <c r="GH160" s="18"/>
      <c r="GI160" s="18"/>
      <c r="GJ160" s="18"/>
      <c r="GK160" s="18"/>
      <c r="GL160" s="18"/>
      <c r="GM160" s="18"/>
      <c r="GN160" s="18"/>
      <c r="GO160" s="18"/>
      <c r="GP160" s="18"/>
      <c r="GQ160" s="18"/>
      <c r="GR160" s="18"/>
      <c r="GS160" s="18"/>
      <c r="GT160" s="18"/>
      <c r="GU160" s="18"/>
      <c r="GV160" s="18"/>
      <c r="GW160" s="18"/>
      <c r="GX160" s="18"/>
      <c r="GY160" s="18"/>
      <c r="GZ160" s="18"/>
      <c r="HA160" s="18"/>
      <c r="HB160" s="18"/>
      <c r="HC160" s="18"/>
      <c r="HD160" s="18"/>
      <c r="HE160" s="18"/>
      <c r="HF160" s="18"/>
      <c r="HG160" s="18"/>
      <c r="HH160" s="18"/>
      <c r="HI160" s="18"/>
      <c r="HJ160" s="18"/>
      <c r="HK160" s="18"/>
      <c r="HL160" s="18"/>
      <c r="HM160" s="18"/>
      <c r="HN160" s="18"/>
      <c r="HO160" s="18"/>
      <c r="HP160" s="18"/>
      <c r="HQ160" s="18"/>
      <c r="HR160" s="18"/>
      <c r="HS160" s="18"/>
      <c r="HT160" s="18"/>
      <c r="HU160" s="18"/>
      <c r="HV160" s="18"/>
      <c r="HW160" s="18"/>
      <c r="HX160" s="18"/>
      <c r="HY160" s="18"/>
      <c r="HZ160" s="18"/>
      <c r="IA160" s="18"/>
      <c r="IB160" s="18"/>
      <c r="IC160" s="18"/>
      <c r="ID160" s="18"/>
      <c r="IE160" s="18"/>
      <c r="IF160" s="18"/>
      <c r="IG160" s="18"/>
      <c r="IH160" s="18"/>
      <c r="II160" s="18"/>
      <c r="IJ160" s="18"/>
    </row>
    <row r="161" spans="1:244" ht="78.75">
      <c r="A161" s="12" t="s">
        <v>239</v>
      </c>
      <c r="B161" s="23" t="s">
        <v>252</v>
      </c>
      <c r="C161" s="24">
        <v>78237</v>
      </c>
      <c r="D161" s="24">
        <v>79241.899999999994</v>
      </c>
      <c r="E161" s="24">
        <v>80286</v>
      </c>
      <c r="F161" s="25"/>
      <c r="G161" s="25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8"/>
      <c r="GB161" s="18"/>
      <c r="GC161" s="18"/>
      <c r="GD161" s="18"/>
      <c r="GE161" s="18"/>
      <c r="GF161" s="18"/>
      <c r="GG161" s="18"/>
      <c r="GH161" s="18"/>
      <c r="GI161" s="18"/>
      <c r="GJ161" s="18"/>
      <c r="GK161" s="18"/>
      <c r="GL161" s="18"/>
      <c r="GM161" s="18"/>
      <c r="GN161" s="18"/>
      <c r="GO161" s="18"/>
      <c r="GP161" s="18"/>
      <c r="GQ161" s="18"/>
      <c r="GR161" s="18"/>
      <c r="GS161" s="18"/>
      <c r="GT161" s="18"/>
      <c r="GU161" s="18"/>
      <c r="GV161" s="18"/>
      <c r="GW161" s="18"/>
      <c r="GX161" s="18"/>
      <c r="GY161" s="18"/>
      <c r="GZ161" s="18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  <c r="HT161" s="18"/>
      <c r="HU161" s="18"/>
      <c r="HV161" s="18"/>
      <c r="HW161" s="18"/>
      <c r="HX161" s="18"/>
      <c r="HY161" s="18"/>
      <c r="HZ161" s="18"/>
      <c r="IA161" s="18"/>
      <c r="IB161" s="18"/>
      <c r="IC161" s="18"/>
      <c r="ID161" s="18"/>
      <c r="IE161" s="18"/>
      <c r="IF161" s="18"/>
      <c r="IG161" s="18"/>
      <c r="IH161" s="18"/>
      <c r="II161" s="18"/>
      <c r="IJ161" s="18"/>
    </row>
    <row r="162" spans="1:244" ht="78.75">
      <c r="A162" s="12" t="s">
        <v>239</v>
      </c>
      <c r="B162" s="23" t="s">
        <v>253</v>
      </c>
      <c r="C162" s="24">
        <v>426.8</v>
      </c>
      <c r="D162" s="24">
        <v>443.9</v>
      </c>
      <c r="E162" s="24">
        <v>461.7</v>
      </c>
      <c r="F162" s="25"/>
      <c r="G162" s="25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  <c r="ED162" s="18"/>
      <c r="EE162" s="18"/>
      <c r="EF162" s="18"/>
      <c r="EG162" s="18"/>
      <c r="EH162" s="18"/>
      <c r="EI162" s="18"/>
      <c r="EJ162" s="18"/>
      <c r="EK162" s="18"/>
      <c r="EL162" s="18"/>
      <c r="EM162" s="18"/>
      <c r="EN162" s="18"/>
      <c r="EO162" s="18"/>
      <c r="EP162" s="18"/>
      <c r="EQ162" s="18"/>
      <c r="ER162" s="18"/>
      <c r="ES162" s="18"/>
      <c r="ET162" s="18"/>
      <c r="EU162" s="18"/>
      <c r="EV162" s="18"/>
      <c r="EW162" s="18"/>
      <c r="EX162" s="18"/>
      <c r="EY162" s="18"/>
      <c r="EZ162" s="18"/>
      <c r="FA162" s="18"/>
      <c r="FB162" s="18"/>
      <c r="FC162" s="18"/>
      <c r="FD162" s="18"/>
      <c r="FE162" s="18"/>
      <c r="FF162" s="18"/>
      <c r="FG162" s="18"/>
      <c r="FH162" s="18"/>
      <c r="FI162" s="18"/>
      <c r="FJ162" s="18"/>
      <c r="FK162" s="18"/>
      <c r="FL162" s="18"/>
      <c r="FM162" s="18"/>
      <c r="FN162" s="18"/>
      <c r="FO162" s="18"/>
      <c r="FP162" s="18"/>
      <c r="FQ162" s="18"/>
      <c r="FR162" s="18"/>
      <c r="FS162" s="18"/>
      <c r="FT162" s="18"/>
      <c r="FU162" s="18"/>
      <c r="FV162" s="18"/>
      <c r="FW162" s="18"/>
      <c r="FX162" s="18"/>
      <c r="FY162" s="18"/>
      <c r="FZ162" s="18"/>
      <c r="GA162" s="18"/>
      <c r="GB162" s="18"/>
      <c r="GC162" s="18"/>
      <c r="GD162" s="18"/>
      <c r="GE162" s="18"/>
      <c r="GF162" s="18"/>
      <c r="GG162" s="18"/>
      <c r="GH162" s="18"/>
      <c r="GI162" s="18"/>
      <c r="GJ162" s="18"/>
      <c r="GK162" s="18"/>
      <c r="GL162" s="18"/>
      <c r="GM162" s="18"/>
      <c r="GN162" s="18"/>
      <c r="GO162" s="18"/>
      <c r="GP162" s="18"/>
      <c r="GQ162" s="18"/>
      <c r="GR162" s="18"/>
      <c r="GS162" s="18"/>
      <c r="GT162" s="18"/>
      <c r="GU162" s="18"/>
      <c r="GV162" s="18"/>
      <c r="GW162" s="18"/>
      <c r="GX162" s="18"/>
      <c r="GY162" s="18"/>
      <c r="GZ162" s="18"/>
      <c r="HA162" s="18"/>
      <c r="HB162" s="18"/>
      <c r="HC162" s="18"/>
      <c r="HD162" s="18"/>
      <c r="HE162" s="18"/>
      <c r="HF162" s="18"/>
      <c r="HG162" s="18"/>
      <c r="HH162" s="18"/>
      <c r="HI162" s="18"/>
      <c r="HJ162" s="18"/>
      <c r="HK162" s="18"/>
      <c r="HL162" s="18"/>
      <c r="HM162" s="18"/>
      <c r="HN162" s="18"/>
      <c r="HO162" s="18"/>
      <c r="HP162" s="18"/>
      <c r="HQ162" s="18"/>
      <c r="HR162" s="18"/>
      <c r="HS162" s="18"/>
      <c r="HT162" s="18"/>
      <c r="HU162" s="18"/>
      <c r="HV162" s="18"/>
      <c r="HW162" s="18"/>
      <c r="HX162" s="18"/>
      <c r="HY162" s="18"/>
      <c r="HZ162" s="18"/>
      <c r="IA162" s="18"/>
      <c r="IB162" s="18"/>
      <c r="IC162" s="18"/>
      <c r="ID162" s="18"/>
      <c r="IE162" s="18"/>
      <c r="IF162" s="18"/>
      <c r="IG162" s="18"/>
      <c r="IH162" s="18"/>
      <c r="II162" s="18"/>
      <c r="IJ162" s="18"/>
    </row>
    <row r="163" spans="1:244" ht="63">
      <c r="A163" s="12" t="s">
        <v>239</v>
      </c>
      <c r="B163" s="23" t="s">
        <v>254</v>
      </c>
      <c r="C163" s="24">
        <v>46.6</v>
      </c>
      <c r="D163" s="24">
        <v>46.6</v>
      </c>
      <c r="E163" s="24">
        <v>46.6</v>
      </c>
      <c r="F163" s="25"/>
      <c r="G163" s="25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18"/>
      <c r="DW163" s="18"/>
      <c r="DX163" s="18"/>
      <c r="DY163" s="18"/>
      <c r="DZ163" s="18"/>
      <c r="EA163" s="18"/>
      <c r="EB163" s="18"/>
      <c r="EC163" s="18"/>
      <c r="ED163" s="18"/>
      <c r="EE163" s="18"/>
      <c r="EF163" s="18"/>
      <c r="EG163" s="18"/>
      <c r="EH163" s="18"/>
      <c r="EI163" s="18"/>
      <c r="EJ163" s="18"/>
      <c r="EK163" s="18"/>
      <c r="EL163" s="18"/>
      <c r="EM163" s="18"/>
      <c r="EN163" s="18"/>
      <c r="EO163" s="18"/>
      <c r="EP163" s="18"/>
      <c r="EQ163" s="18"/>
      <c r="ER163" s="18"/>
      <c r="ES163" s="18"/>
      <c r="ET163" s="18"/>
      <c r="EU163" s="18"/>
      <c r="EV163" s="18"/>
      <c r="EW163" s="18"/>
      <c r="EX163" s="18"/>
      <c r="EY163" s="18"/>
      <c r="EZ163" s="18"/>
      <c r="FA163" s="18"/>
      <c r="FB163" s="18"/>
      <c r="FC163" s="18"/>
      <c r="FD163" s="18"/>
      <c r="FE163" s="18"/>
      <c r="FF163" s="18"/>
      <c r="FG163" s="18"/>
      <c r="FH163" s="18"/>
      <c r="FI163" s="18"/>
      <c r="FJ163" s="18"/>
      <c r="FK163" s="18"/>
      <c r="FL163" s="18"/>
      <c r="FM163" s="18"/>
      <c r="FN163" s="18"/>
      <c r="FO163" s="18"/>
      <c r="FP163" s="18"/>
      <c r="FQ163" s="18"/>
      <c r="FR163" s="18"/>
      <c r="FS163" s="18"/>
      <c r="FT163" s="18"/>
      <c r="FU163" s="18"/>
      <c r="FV163" s="18"/>
      <c r="FW163" s="18"/>
      <c r="FX163" s="18"/>
      <c r="FY163" s="18"/>
      <c r="FZ163" s="18"/>
      <c r="GA163" s="18"/>
      <c r="GB163" s="18"/>
      <c r="GC163" s="18"/>
      <c r="GD163" s="18"/>
      <c r="GE163" s="18"/>
      <c r="GF163" s="18"/>
      <c r="GG163" s="18"/>
      <c r="GH163" s="18"/>
      <c r="GI163" s="18"/>
      <c r="GJ163" s="18"/>
      <c r="GK163" s="18"/>
      <c r="GL163" s="18"/>
      <c r="GM163" s="18"/>
      <c r="GN163" s="18"/>
      <c r="GO163" s="18"/>
      <c r="GP163" s="18"/>
      <c r="GQ163" s="18"/>
      <c r="GR163" s="18"/>
      <c r="GS163" s="18"/>
      <c r="GT163" s="18"/>
      <c r="GU163" s="18"/>
      <c r="GV163" s="18"/>
      <c r="GW163" s="18"/>
      <c r="GX163" s="18"/>
      <c r="GY163" s="18"/>
      <c r="GZ163" s="18"/>
      <c r="HA163" s="18"/>
      <c r="HB163" s="18"/>
      <c r="HC163" s="18"/>
      <c r="HD163" s="18"/>
      <c r="HE163" s="18"/>
      <c r="HF163" s="18"/>
      <c r="HG163" s="18"/>
      <c r="HH163" s="18"/>
      <c r="HI163" s="18"/>
      <c r="HJ163" s="18"/>
      <c r="HK163" s="18"/>
      <c r="HL163" s="18"/>
      <c r="HM163" s="18"/>
      <c r="HN163" s="18"/>
      <c r="HO163" s="18"/>
      <c r="HP163" s="18"/>
      <c r="HQ163" s="18"/>
      <c r="HR163" s="18"/>
      <c r="HS163" s="18"/>
      <c r="HT163" s="18"/>
      <c r="HU163" s="18"/>
      <c r="HV163" s="18"/>
      <c r="HW163" s="18"/>
      <c r="HX163" s="18"/>
      <c r="HY163" s="18"/>
      <c r="HZ163" s="18"/>
      <c r="IA163" s="18"/>
      <c r="IB163" s="18"/>
      <c r="IC163" s="18"/>
      <c r="ID163" s="18"/>
      <c r="IE163" s="18"/>
      <c r="IF163" s="18"/>
      <c r="IG163" s="18"/>
      <c r="IH163" s="18"/>
      <c r="II163" s="18"/>
      <c r="IJ163" s="18"/>
    </row>
    <row r="164" spans="1:244" ht="63">
      <c r="A164" s="12" t="s">
        <v>239</v>
      </c>
      <c r="B164" s="23" t="s">
        <v>255</v>
      </c>
      <c r="C164" s="24">
        <v>81011.3</v>
      </c>
      <c r="D164" s="24">
        <v>81418.7</v>
      </c>
      <c r="E164" s="24">
        <v>81842.399999999994</v>
      </c>
      <c r="F164" s="25"/>
      <c r="G164" s="25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</row>
    <row r="165" spans="1:244" ht="94.5">
      <c r="A165" s="12" t="s">
        <v>256</v>
      </c>
      <c r="B165" s="23" t="s">
        <v>257</v>
      </c>
      <c r="C165" s="24">
        <v>3482.8</v>
      </c>
      <c r="D165" s="24">
        <v>3482.8</v>
      </c>
      <c r="E165" s="24">
        <v>3482.8</v>
      </c>
      <c r="F165" s="25"/>
      <c r="G165" s="25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</row>
    <row r="166" spans="1:244" ht="126">
      <c r="A166" s="12" t="s">
        <v>256</v>
      </c>
      <c r="B166" s="23" t="s">
        <v>258</v>
      </c>
      <c r="C166" s="24">
        <v>50637.8</v>
      </c>
      <c r="D166" s="24">
        <v>50637.8</v>
      </c>
      <c r="E166" s="24">
        <v>50637.8</v>
      </c>
      <c r="F166" s="25"/>
      <c r="G166" s="25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</row>
    <row r="167" spans="1:244" ht="94.5">
      <c r="A167" s="12" t="s">
        <v>256</v>
      </c>
      <c r="B167" s="23" t="s">
        <v>259</v>
      </c>
      <c r="C167" s="24">
        <v>809867.8</v>
      </c>
      <c r="D167" s="24">
        <v>809867.8</v>
      </c>
      <c r="E167" s="24">
        <v>809867.8</v>
      </c>
      <c r="F167" s="25"/>
      <c r="G167" s="25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  <c r="ED167" s="18"/>
      <c r="EE167" s="18"/>
      <c r="EF167" s="18"/>
      <c r="EG167" s="18"/>
      <c r="EH167" s="18"/>
      <c r="EI167" s="18"/>
      <c r="EJ167" s="18"/>
      <c r="EK167" s="18"/>
      <c r="EL167" s="18"/>
      <c r="EM167" s="18"/>
      <c r="EN167" s="18"/>
      <c r="EO167" s="18"/>
      <c r="EP167" s="18"/>
      <c r="EQ167" s="18"/>
      <c r="ER167" s="18"/>
      <c r="ES167" s="18"/>
      <c r="ET167" s="18"/>
      <c r="EU167" s="18"/>
      <c r="EV167" s="18"/>
      <c r="EW167" s="18"/>
      <c r="EX167" s="18"/>
      <c r="EY167" s="18"/>
      <c r="EZ167" s="18"/>
      <c r="FA167" s="18"/>
      <c r="FB167" s="18"/>
      <c r="FC167" s="18"/>
      <c r="FD167" s="18"/>
      <c r="FE167" s="18"/>
      <c r="FF167" s="18"/>
      <c r="FG167" s="18"/>
      <c r="FH167" s="18"/>
      <c r="FI167" s="18"/>
      <c r="FJ167" s="18"/>
      <c r="FK167" s="18"/>
      <c r="FL167" s="18"/>
      <c r="FM167" s="18"/>
      <c r="FN167" s="18"/>
      <c r="FO167" s="18"/>
      <c r="FP167" s="18"/>
      <c r="FQ167" s="18"/>
      <c r="FR167" s="18"/>
      <c r="FS167" s="18"/>
      <c r="FT167" s="18"/>
      <c r="FU167" s="18"/>
      <c r="FV167" s="18"/>
      <c r="FW167" s="18"/>
      <c r="FX167" s="18"/>
      <c r="FY167" s="18"/>
      <c r="FZ167" s="18"/>
      <c r="GA167" s="18"/>
      <c r="GB167" s="18"/>
      <c r="GC167" s="18"/>
      <c r="GD167" s="18"/>
      <c r="GE167" s="18"/>
      <c r="GF167" s="18"/>
      <c r="GG167" s="18"/>
      <c r="GH167" s="18"/>
      <c r="GI167" s="18"/>
      <c r="GJ167" s="18"/>
      <c r="GK167" s="18"/>
      <c r="GL167" s="18"/>
      <c r="GM167" s="18"/>
      <c r="GN167" s="18"/>
      <c r="GO167" s="18"/>
      <c r="GP167" s="18"/>
      <c r="GQ167" s="18"/>
      <c r="GR167" s="18"/>
      <c r="GS167" s="18"/>
      <c r="GT167" s="18"/>
      <c r="GU167" s="18"/>
      <c r="GV167" s="18"/>
      <c r="GW167" s="18"/>
      <c r="GX167" s="18"/>
      <c r="GY167" s="18"/>
      <c r="GZ167" s="18"/>
      <c r="HA167" s="18"/>
      <c r="HB167" s="18"/>
      <c r="HC167" s="18"/>
      <c r="HD167" s="18"/>
      <c r="HE167" s="18"/>
      <c r="HF167" s="18"/>
      <c r="HG167" s="18"/>
      <c r="HH167" s="18"/>
      <c r="HI167" s="18"/>
      <c r="HJ167" s="18"/>
      <c r="HK167" s="18"/>
      <c r="HL167" s="18"/>
      <c r="HM167" s="18"/>
      <c r="HN167" s="18"/>
      <c r="HO167" s="18"/>
      <c r="HP167" s="18"/>
      <c r="HQ167" s="18"/>
      <c r="HR167" s="18"/>
      <c r="HS167" s="18"/>
      <c r="HT167" s="18"/>
      <c r="HU167" s="18"/>
      <c r="HV167" s="18"/>
      <c r="HW167" s="18"/>
      <c r="HX167" s="18"/>
      <c r="HY167" s="18"/>
      <c r="HZ167" s="18"/>
      <c r="IA167" s="18"/>
      <c r="IB167" s="18"/>
      <c r="IC167" s="18"/>
      <c r="ID167" s="18"/>
      <c r="IE167" s="18"/>
      <c r="IF167" s="18"/>
      <c r="IG167" s="18"/>
      <c r="IH167" s="18"/>
      <c r="II167" s="18"/>
      <c r="IJ167" s="18"/>
    </row>
    <row r="168" spans="1:244" ht="63">
      <c r="A168" s="12" t="s">
        <v>256</v>
      </c>
      <c r="B168" s="23" t="s">
        <v>260</v>
      </c>
      <c r="C168" s="24">
        <v>603983.6</v>
      </c>
      <c r="D168" s="24">
        <v>603983.6</v>
      </c>
      <c r="E168" s="24">
        <v>603983.6</v>
      </c>
      <c r="F168" s="25"/>
      <c r="G168" s="25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</row>
    <row r="169" spans="1:244" ht="81" customHeight="1">
      <c r="A169" s="12" t="s">
        <v>256</v>
      </c>
      <c r="B169" s="23" t="s">
        <v>261</v>
      </c>
      <c r="C169" s="24">
        <v>23424</v>
      </c>
      <c r="D169" s="24">
        <v>23424</v>
      </c>
      <c r="E169" s="24">
        <v>23424</v>
      </c>
      <c r="F169" s="25"/>
      <c r="G169" s="25"/>
    </row>
    <row r="170" spans="1:244" ht="47.25">
      <c r="A170" s="12" t="s">
        <v>262</v>
      </c>
      <c r="B170" s="23" t="s">
        <v>263</v>
      </c>
      <c r="C170" s="24">
        <v>87377.7</v>
      </c>
      <c r="D170" s="24">
        <v>87730.9</v>
      </c>
      <c r="E170" s="24">
        <v>88098.2</v>
      </c>
      <c r="F170" s="25"/>
      <c r="G170" s="25"/>
    </row>
    <row r="171" spans="1:244" ht="78.75">
      <c r="A171" s="12" t="s">
        <v>264</v>
      </c>
      <c r="B171" s="23" t="s">
        <v>265</v>
      </c>
      <c r="C171" s="24">
        <v>29718.3</v>
      </c>
      <c r="D171" s="24">
        <v>29718.3</v>
      </c>
      <c r="E171" s="24">
        <v>29718.3</v>
      </c>
      <c r="F171" s="25"/>
      <c r="G171" s="25"/>
      <c r="I171" s="59"/>
    </row>
    <row r="172" spans="1:244" ht="63">
      <c r="A172" s="12" t="s">
        <v>266</v>
      </c>
      <c r="B172" s="23" t="s">
        <v>267</v>
      </c>
      <c r="C172" s="24">
        <v>47073.2</v>
      </c>
      <c r="D172" s="24">
        <v>47073.2</v>
      </c>
      <c r="E172" s="24">
        <v>47073.2</v>
      </c>
      <c r="F172" s="25"/>
      <c r="G172" s="25"/>
    </row>
    <row r="173" spans="1:244" ht="63">
      <c r="A173" s="12" t="s">
        <v>268</v>
      </c>
      <c r="B173" s="23" t="s">
        <v>269</v>
      </c>
      <c r="C173" s="24">
        <v>24.8</v>
      </c>
      <c r="D173" s="24">
        <v>26.5</v>
      </c>
      <c r="E173" s="24">
        <v>149.6</v>
      </c>
      <c r="F173" s="25"/>
      <c r="G173" s="25"/>
    </row>
    <row r="174" spans="1:244" ht="63">
      <c r="A174" s="12" t="s">
        <v>270</v>
      </c>
      <c r="B174" s="23" t="s">
        <v>271</v>
      </c>
      <c r="C174" s="24">
        <v>1880.9</v>
      </c>
      <c r="D174" s="24">
        <v>1875.8</v>
      </c>
      <c r="E174" s="24">
        <v>1875.8</v>
      </c>
      <c r="F174" s="25"/>
      <c r="G174" s="25"/>
    </row>
    <row r="175" spans="1:244" ht="63">
      <c r="A175" s="12" t="s">
        <v>272</v>
      </c>
      <c r="B175" s="23" t="s">
        <v>273</v>
      </c>
      <c r="C175" s="24">
        <v>14203.3</v>
      </c>
      <c r="D175" s="24">
        <v>14771.4</v>
      </c>
      <c r="E175" s="24">
        <v>15362.3</v>
      </c>
      <c r="F175" s="25"/>
      <c r="G175" s="25"/>
    </row>
    <row r="176" spans="1:244" ht="31.5">
      <c r="A176" s="12" t="s">
        <v>274</v>
      </c>
      <c r="B176" s="23" t="s">
        <v>275</v>
      </c>
      <c r="C176" s="24">
        <v>122082.8</v>
      </c>
      <c r="D176" s="24">
        <v>122082.8</v>
      </c>
      <c r="E176" s="24">
        <v>122082.8</v>
      </c>
      <c r="F176" s="25"/>
      <c r="G176" s="25"/>
    </row>
    <row r="177" spans="1:244" ht="63">
      <c r="A177" s="12" t="s">
        <v>276</v>
      </c>
      <c r="B177" s="23" t="s">
        <v>277</v>
      </c>
      <c r="C177" s="24">
        <v>50.8</v>
      </c>
      <c r="D177" s="24">
        <v>50.8</v>
      </c>
      <c r="E177" s="24">
        <v>50.8</v>
      </c>
      <c r="F177" s="25"/>
      <c r="G177" s="25"/>
    </row>
    <row r="178" spans="1:244" ht="99.75" customHeight="1">
      <c r="A178" s="12" t="s">
        <v>278</v>
      </c>
      <c r="B178" s="23" t="s">
        <v>279</v>
      </c>
      <c r="C178" s="24">
        <v>81298.8</v>
      </c>
      <c r="D178" s="24">
        <v>84302.3</v>
      </c>
      <c r="E178" s="24">
        <v>87398.6</v>
      </c>
      <c r="F178" s="25"/>
      <c r="G178" s="25"/>
    </row>
    <row r="179" spans="1:244" ht="47.25">
      <c r="A179" s="12" t="s">
        <v>280</v>
      </c>
      <c r="B179" s="23" t="s">
        <v>240</v>
      </c>
      <c r="C179" s="24">
        <v>16042.1</v>
      </c>
      <c r="D179" s="24">
        <v>16042.1</v>
      </c>
      <c r="E179" s="24">
        <v>16042.1</v>
      </c>
      <c r="F179" s="25"/>
      <c r="G179" s="25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  <c r="DI179" s="18"/>
      <c r="DJ179" s="18"/>
      <c r="DK179" s="18"/>
      <c r="DL179" s="18"/>
      <c r="DM179" s="18"/>
      <c r="DN179" s="18"/>
      <c r="DO179" s="18"/>
      <c r="DP179" s="18"/>
      <c r="DQ179" s="18"/>
      <c r="DR179" s="18"/>
      <c r="DS179" s="18"/>
      <c r="DT179" s="18"/>
      <c r="DU179" s="18"/>
      <c r="DV179" s="18"/>
      <c r="DW179" s="18"/>
      <c r="DX179" s="18"/>
      <c r="DY179" s="18"/>
      <c r="DZ179" s="18"/>
      <c r="EA179" s="18"/>
      <c r="EB179" s="18"/>
      <c r="EC179" s="18"/>
      <c r="ED179" s="18"/>
      <c r="EE179" s="18"/>
      <c r="EF179" s="18"/>
      <c r="EG179" s="18"/>
      <c r="EH179" s="18"/>
      <c r="EI179" s="18"/>
      <c r="EJ179" s="18"/>
      <c r="EK179" s="18"/>
      <c r="EL179" s="18"/>
      <c r="EM179" s="18"/>
      <c r="EN179" s="18"/>
      <c r="EO179" s="18"/>
      <c r="EP179" s="18"/>
      <c r="EQ179" s="18"/>
      <c r="ER179" s="18"/>
      <c r="ES179" s="18"/>
      <c r="ET179" s="18"/>
      <c r="EU179" s="18"/>
      <c r="EV179" s="18"/>
      <c r="EW179" s="18"/>
      <c r="EX179" s="18"/>
      <c r="EY179" s="18"/>
      <c r="EZ179" s="18"/>
      <c r="FA179" s="18"/>
      <c r="FB179" s="18"/>
      <c r="FC179" s="18"/>
      <c r="FD179" s="18"/>
      <c r="FE179" s="18"/>
      <c r="FF179" s="18"/>
      <c r="FG179" s="18"/>
      <c r="FH179" s="18"/>
      <c r="FI179" s="18"/>
      <c r="FJ179" s="18"/>
      <c r="FK179" s="18"/>
      <c r="FL179" s="18"/>
      <c r="FM179" s="18"/>
      <c r="FN179" s="18"/>
      <c r="FO179" s="18"/>
      <c r="FP179" s="18"/>
      <c r="FQ179" s="18"/>
      <c r="FR179" s="18"/>
      <c r="FS179" s="18"/>
      <c r="FT179" s="18"/>
      <c r="FU179" s="18"/>
      <c r="FV179" s="18"/>
      <c r="FW179" s="18"/>
      <c r="FX179" s="18"/>
      <c r="FY179" s="18"/>
      <c r="FZ179" s="18"/>
      <c r="GA179" s="18"/>
      <c r="GB179" s="18"/>
      <c r="GC179" s="18"/>
      <c r="GD179" s="18"/>
      <c r="GE179" s="18"/>
      <c r="GF179" s="18"/>
      <c r="GG179" s="18"/>
      <c r="GH179" s="18"/>
      <c r="GI179" s="18"/>
      <c r="GJ179" s="18"/>
      <c r="GK179" s="18"/>
      <c r="GL179" s="18"/>
      <c r="GM179" s="18"/>
      <c r="GN179" s="18"/>
      <c r="GO179" s="18"/>
      <c r="GP179" s="18"/>
      <c r="GQ179" s="18"/>
      <c r="GR179" s="18"/>
      <c r="GS179" s="18"/>
      <c r="GT179" s="18"/>
      <c r="GU179" s="18"/>
      <c r="GV179" s="18"/>
      <c r="GW179" s="18"/>
      <c r="GX179" s="18"/>
      <c r="GY179" s="18"/>
      <c r="GZ179" s="18"/>
      <c r="HA179" s="18"/>
      <c r="HB179" s="18"/>
      <c r="HC179" s="18"/>
      <c r="HD179" s="18"/>
      <c r="HE179" s="18"/>
      <c r="HF179" s="18"/>
      <c r="HG179" s="18"/>
      <c r="HH179" s="18"/>
      <c r="HI179" s="18"/>
      <c r="HJ179" s="18"/>
      <c r="HK179" s="18"/>
      <c r="HL179" s="18"/>
      <c r="HM179" s="18"/>
      <c r="HN179" s="18"/>
      <c r="HO179" s="18"/>
      <c r="HP179" s="18"/>
      <c r="HQ179" s="18"/>
      <c r="HR179" s="18"/>
      <c r="HS179" s="18"/>
      <c r="HT179" s="18"/>
      <c r="HU179" s="18"/>
      <c r="HV179" s="18"/>
      <c r="HW179" s="18"/>
      <c r="HX179" s="18"/>
      <c r="HY179" s="18"/>
      <c r="HZ179" s="18"/>
      <c r="IA179" s="18"/>
      <c r="IB179" s="18"/>
      <c r="IC179" s="18"/>
      <c r="ID179" s="18"/>
      <c r="IE179" s="18"/>
      <c r="IF179" s="18"/>
      <c r="IG179" s="18"/>
      <c r="IH179" s="18"/>
      <c r="II179" s="18"/>
      <c r="IJ179" s="18"/>
    </row>
    <row r="180" spans="1:244" ht="36" customHeight="1">
      <c r="A180" s="12" t="s">
        <v>281</v>
      </c>
      <c r="B180" s="23" t="s">
        <v>282</v>
      </c>
      <c r="C180" s="24">
        <v>4781.5</v>
      </c>
      <c r="D180" s="24">
        <v>5103.5</v>
      </c>
      <c r="E180" s="24">
        <v>5304.7</v>
      </c>
      <c r="F180" s="25"/>
      <c r="G180" s="25"/>
    </row>
    <row r="181" spans="1:244" ht="47.25">
      <c r="A181" s="60" t="s">
        <v>283</v>
      </c>
      <c r="B181" s="61" t="s">
        <v>284</v>
      </c>
      <c r="C181" s="24">
        <v>149.19999999999999</v>
      </c>
      <c r="D181" s="24">
        <v>149.4</v>
      </c>
      <c r="E181" s="24">
        <v>149.69999999999999</v>
      </c>
      <c r="F181" s="25"/>
      <c r="G181" s="25"/>
    </row>
    <row r="182" spans="1:244" ht="17.25" customHeight="1">
      <c r="A182" s="14" t="s">
        <v>285</v>
      </c>
      <c r="B182" s="15" t="s">
        <v>286</v>
      </c>
      <c r="C182" s="16">
        <v>0</v>
      </c>
      <c r="D182" s="16">
        <v>0</v>
      </c>
      <c r="E182" s="16">
        <v>0</v>
      </c>
      <c r="F182" s="17"/>
      <c r="G182" s="17"/>
    </row>
    <row r="183" spans="1:244">
      <c r="A183" s="14" t="s">
        <v>287</v>
      </c>
      <c r="B183" s="15" t="s">
        <v>288</v>
      </c>
      <c r="C183" s="16">
        <v>0</v>
      </c>
      <c r="D183" s="16">
        <v>0</v>
      </c>
      <c r="E183" s="16">
        <v>0</v>
      </c>
      <c r="F183" s="17"/>
      <c r="G183" s="17"/>
    </row>
    <row r="184" spans="1:244">
      <c r="A184" s="14" t="s">
        <v>289</v>
      </c>
      <c r="B184" s="15" t="s">
        <v>290</v>
      </c>
      <c r="C184" s="40">
        <v>0</v>
      </c>
      <c r="D184" s="40">
        <v>0</v>
      </c>
      <c r="E184" s="40">
        <v>0</v>
      </c>
      <c r="F184" s="41"/>
      <c r="G184" s="41"/>
    </row>
    <row r="185" spans="1:244" ht="16.5" customHeight="1">
      <c r="A185" s="14" t="s">
        <v>291</v>
      </c>
      <c r="B185" s="15" t="s">
        <v>292</v>
      </c>
      <c r="C185" s="16">
        <f>C184+C183+C182+C140+C95+C91</f>
        <v>3557577.8</v>
      </c>
      <c r="D185" s="16">
        <f>D184+D183+D182+D140+D95+D91</f>
        <v>3313631.5999999987</v>
      </c>
      <c r="E185" s="16">
        <f>E184+E183+E182+E140+E95+E91</f>
        <v>3313864.2</v>
      </c>
      <c r="F185" s="17"/>
      <c r="G185" s="17"/>
    </row>
    <row r="186" spans="1:244" ht="16.5" customHeight="1">
      <c r="A186" s="124" t="s">
        <v>293</v>
      </c>
      <c r="B186" s="124"/>
      <c r="C186" s="16">
        <f>C185+C89</f>
        <v>5286407.3999999994</v>
      </c>
      <c r="D186" s="16">
        <f>D185+D89</f>
        <v>5064334.8999999985</v>
      </c>
      <c r="E186" s="16">
        <f>E185+E89</f>
        <v>5115554.4000000004</v>
      </c>
      <c r="F186" s="17"/>
      <c r="G186" s="17"/>
    </row>
    <row r="187" spans="1:244">
      <c r="A187" s="62"/>
      <c r="C187" s="64"/>
      <c r="D187" s="64"/>
      <c r="E187" s="64"/>
      <c r="F187" s="64"/>
      <c r="G187" s="64"/>
    </row>
    <row r="188" spans="1:244">
      <c r="A188" s="62"/>
      <c r="C188" s="64"/>
      <c r="D188" s="64"/>
      <c r="E188" s="64"/>
      <c r="F188" s="64"/>
      <c r="G188" s="64"/>
    </row>
    <row r="189" spans="1:244">
      <c r="A189" s="62"/>
      <c r="C189" s="64"/>
      <c r="D189" s="64"/>
      <c r="E189" s="64"/>
      <c r="F189" s="64"/>
      <c r="G189" s="64"/>
    </row>
    <row r="190" spans="1:244">
      <c r="A190" s="62"/>
      <c r="C190" s="64"/>
      <c r="D190" s="64"/>
      <c r="E190" s="64"/>
      <c r="F190" s="64"/>
      <c r="G190" s="64"/>
    </row>
    <row r="191" spans="1:244">
      <c r="A191" s="62"/>
      <c r="C191" s="64"/>
      <c r="D191" s="64"/>
      <c r="E191" s="64"/>
      <c r="F191" s="64"/>
      <c r="G191" s="64"/>
    </row>
    <row r="192" spans="1:244">
      <c r="A192" s="62"/>
      <c r="C192" s="64"/>
      <c r="D192" s="64"/>
      <c r="E192" s="64"/>
      <c r="F192" s="64"/>
      <c r="G192" s="64"/>
    </row>
    <row r="193" spans="1:7">
      <c r="A193" s="62"/>
      <c r="C193" s="64"/>
      <c r="D193" s="64"/>
      <c r="E193" s="64"/>
      <c r="F193" s="64"/>
      <c r="G193" s="64"/>
    </row>
    <row r="194" spans="1:7">
      <c r="A194" s="62"/>
      <c r="C194" s="64"/>
      <c r="D194" s="64"/>
      <c r="E194" s="64"/>
      <c r="F194" s="64"/>
      <c r="G194" s="64"/>
    </row>
    <row r="195" spans="1:7">
      <c r="A195" s="62"/>
      <c r="C195" s="64"/>
      <c r="D195" s="64"/>
      <c r="E195" s="64"/>
      <c r="F195" s="64"/>
      <c r="G195" s="64"/>
    </row>
    <row r="196" spans="1:7">
      <c r="A196" s="62"/>
      <c r="C196" s="64"/>
      <c r="D196" s="64"/>
      <c r="E196" s="64"/>
      <c r="F196" s="64"/>
      <c r="G196" s="64"/>
    </row>
    <row r="197" spans="1:7">
      <c r="A197" s="62"/>
      <c r="C197" s="64"/>
      <c r="D197" s="64"/>
      <c r="E197" s="64"/>
      <c r="F197" s="64"/>
      <c r="G197" s="64"/>
    </row>
    <row r="198" spans="1:7">
      <c r="A198" s="62"/>
      <c r="C198" s="64"/>
      <c r="D198" s="64"/>
      <c r="E198" s="64"/>
      <c r="F198" s="64"/>
      <c r="G198" s="64"/>
    </row>
    <row r="199" spans="1:7">
      <c r="A199" s="62"/>
      <c r="C199" s="64"/>
      <c r="D199" s="64"/>
      <c r="E199" s="64"/>
      <c r="F199" s="64"/>
      <c r="G199" s="64"/>
    </row>
    <row r="200" spans="1:7">
      <c r="A200" s="62"/>
      <c r="C200" s="64"/>
      <c r="D200" s="64"/>
      <c r="E200" s="64"/>
      <c r="F200" s="64"/>
      <c r="G200" s="64"/>
    </row>
    <row r="201" spans="1:7">
      <c r="A201" s="62"/>
      <c r="C201" s="64"/>
      <c r="D201" s="64"/>
      <c r="E201" s="64"/>
      <c r="F201" s="64"/>
      <c r="G201" s="64"/>
    </row>
    <row r="202" spans="1:7">
      <c r="A202" s="62"/>
      <c r="C202" s="64"/>
      <c r="D202" s="64"/>
      <c r="E202" s="64"/>
      <c r="F202" s="64"/>
      <c r="G202" s="64"/>
    </row>
    <row r="203" spans="1:7">
      <c r="A203" s="62"/>
      <c r="C203" s="64"/>
      <c r="D203" s="64"/>
      <c r="E203" s="64"/>
      <c r="F203" s="64"/>
      <c r="G203" s="64"/>
    </row>
    <row r="204" spans="1:7">
      <c r="A204" s="62"/>
      <c r="C204" s="64"/>
      <c r="D204" s="64"/>
      <c r="E204" s="64"/>
      <c r="F204" s="64"/>
      <c r="G204" s="64"/>
    </row>
    <row r="205" spans="1:7">
      <c r="A205" s="62"/>
      <c r="C205" s="64"/>
      <c r="D205" s="64"/>
      <c r="E205" s="64"/>
      <c r="F205" s="64"/>
      <c r="G205" s="64"/>
    </row>
    <row r="206" spans="1:7">
      <c r="A206" s="62"/>
      <c r="C206" s="64"/>
      <c r="D206" s="64"/>
      <c r="E206" s="64"/>
      <c r="F206" s="64"/>
      <c r="G206" s="64"/>
    </row>
    <row r="207" spans="1:7">
      <c r="A207" s="62"/>
      <c r="C207" s="64"/>
      <c r="D207" s="64"/>
      <c r="E207" s="64"/>
      <c r="F207" s="64"/>
      <c r="G207" s="64"/>
    </row>
    <row r="208" spans="1:7">
      <c r="A208" s="62"/>
      <c r="C208" s="64"/>
      <c r="D208" s="64"/>
      <c r="E208" s="64"/>
      <c r="F208" s="64"/>
      <c r="G208" s="64"/>
    </row>
    <row r="209" spans="1:7">
      <c r="A209" s="62"/>
      <c r="C209" s="64"/>
      <c r="D209" s="64"/>
      <c r="E209" s="64"/>
      <c r="F209" s="64"/>
      <c r="G209" s="64"/>
    </row>
    <row r="210" spans="1:7">
      <c r="A210" s="62"/>
      <c r="C210" s="64"/>
      <c r="D210" s="64"/>
      <c r="E210" s="64"/>
      <c r="F210" s="64"/>
      <c r="G210" s="64"/>
    </row>
    <row r="211" spans="1:7">
      <c r="A211" s="62"/>
      <c r="C211" s="64"/>
      <c r="D211" s="64"/>
      <c r="E211" s="64"/>
      <c r="F211" s="64"/>
      <c r="G211" s="64"/>
    </row>
    <row r="212" spans="1:7">
      <c r="A212" s="62"/>
      <c r="C212" s="64"/>
      <c r="D212" s="64"/>
      <c r="E212" s="64"/>
      <c r="F212" s="64"/>
      <c r="G212" s="64"/>
    </row>
    <row r="213" spans="1:7">
      <c r="A213" s="62"/>
      <c r="C213" s="64"/>
      <c r="D213" s="64"/>
      <c r="E213" s="64"/>
      <c r="F213" s="64"/>
      <c r="G213" s="64"/>
    </row>
    <row r="214" spans="1:7">
      <c r="A214" s="62"/>
      <c r="C214" s="64"/>
      <c r="D214" s="64"/>
      <c r="E214" s="64"/>
      <c r="F214" s="64"/>
      <c r="G214" s="64"/>
    </row>
    <row r="215" spans="1:7">
      <c r="A215" s="62"/>
      <c r="C215" s="64"/>
      <c r="D215" s="64"/>
      <c r="E215" s="64"/>
      <c r="F215" s="64"/>
      <c r="G215" s="64"/>
    </row>
    <row r="216" spans="1:7">
      <c r="A216" s="62"/>
      <c r="C216" s="64"/>
      <c r="D216" s="64"/>
      <c r="E216" s="64"/>
      <c r="F216" s="64"/>
      <c r="G216" s="64"/>
    </row>
    <row r="217" spans="1:7">
      <c r="A217" s="62"/>
      <c r="C217" s="64"/>
      <c r="D217" s="64"/>
      <c r="E217" s="64"/>
      <c r="F217" s="64"/>
      <c r="G217" s="64"/>
    </row>
    <row r="218" spans="1:7">
      <c r="A218" s="62"/>
      <c r="C218" s="64"/>
      <c r="D218" s="64"/>
      <c r="E218" s="64"/>
      <c r="F218" s="64"/>
      <c r="G218" s="64"/>
    </row>
    <row r="219" spans="1:7">
      <c r="A219" s="62"/>
      <c r="C219" s="64"/>
      <c r="D219" s="64"/>
      <c r="E219" s="64"/>
      <c r="F219" s="64"/>
      <c r="G219" s="64"/>
    </row>
    <row r="220" spans="1:7">
      <c r="A220" s="62"/>
      <c r="C220" s="64"/>
      <c r="D220" s="64"/>
      <c r="E220" s="64"/>
      <c r="F220" s="64"/>
      <c r="G220" s="64"/>
    </row>
    <row r="221" spans="1:7">
      <c r="A221" s="62"/>
      <c r="C221" s="64"/>
      <c r="D221" s="64"/>
      <c r="E221" s="64"/>
      <c r="F221" s="64"/>
      <c r="G221" s="64"/>
    </row>
    <row r="222" spans="1:7">
      <c r="A222" s="62"/>
      <c r="C222" s="64"/>
      <c r="D222" s="64"/>
      <c r="E222" s="64"/>
      <c r="F222" s="64"/>
      <c r="G222" s="64"/>
    </row>
    <row r="223" spans="1:7">
      <c r="A223" s="62"/>
      <c r="C223" s="64"/>
      <c r="D223" s="64"/>
      <c r="E223" s="64"/>
      <c r="F223" s="64"/>
      <c r="G223" s="64"/>
    </row>
    <row r="224" spans="1:7">
      <c r="A224" s="62"/>
      <c r="C224" s="64"/>
      <c r="D224" s="64"/>
      <c r="E224" s="64"/>
      <c r="F224" s="64"/>
      <c r="G224" s="64"/>
    </row>
    <row r="225" spans="1:7">
      <c r="A225" s="62"/>
      <c r="C225" s="64"/>
      <c r="D225" s="64"/>
      <c r="E225" s="64"/>
      <c r="F225" s="64"/>
      <c r="G225" s="64"/>
    </row>
    <row r="226" spans="1:7">
      <c r="A226" s="62"/>
      <c r="C226" s="64"/>
      <c r="D226" s="64"/>
      <c r="E226" s="64"/>
      <c r="F226" s="64"/>
      <c r="G226" s="64"/>
    </row>
    <row r="227" spans="1:7">
      <c r="A227" s="62"/>
      <c r="C227" s="64"/>
      <c r="D227" s="64"/>
      <c r="E227" s="64"/>
      <c r="F227" s="64"/>
      <c r="G227" s="64"/>
    </row>
    <row r="228" spans="1:7">
      <c r="A228" s="62"/>
      <c r="C228" s="64"/>
      <c r="D228" s="64"/>
      <c r="E228" s="64"/>
      <c r="F228" s="64"/>
      <c r="G228" s="64"/>
    </row>
    <row r="229" spans="1:7">
      <c r="A229" s="62"/>
      <c r="C229" s="64"/>
      <c r="D229" s="64"/>
      <c r="E229" s="64"/>
      <c r="F229" s="64"/>
      <c r="G229" s="64"/>
    </row>
    <row r="230" spans="1:7">
      <c r="A230" s="62"/>
      <c r="C230" s="64"/>
      <c r="D230" s="64"/>
      <c r="E230" s="64"/>
      <c r="F230" s="64"/>
      <c r="G230" s="64"/>
    </row>
    <row r="231" spans="1:7">
      <c r="A231" s="62"/>
      <c r="C231" s="64"/>
      <c r="D231" s="64"/>
      <c r="E231" s="64"/>
      <c r="F231" s="64"/>
      <c r="G231" s="64"/>
    </row>
    <row r="232" spans="1:7">
      <c r="A232" s="62"/>
      <c r="C232" s="64"/>
      <c r="D232" s="64"/>
      <c r="E232" s="64"/>
      <c r="F232" s="64"/>
      <c r="G232" s="64"/>
    </row>
    <row r="233" spans="1:7">
      <c r="A233" s="62"/>
      <c r="C233" s="64"/>
      <c r="D233" s="64"/>
      <c r="E233" s="64"/>
      <c r="F233" s="64"/>
      <c r="G233" s="64"/>
    </row>
    <row r="234" spans="1:7">
      <c r="A234" s="62"/>
      <c r="C234" s="64"/>
      <c r="D234" s="64"/>
      <c r="E234" s="64"/>
      <c r="F234" s="64"/>
      <c r="G234" s="64"/>
    </row>
    <row r="235" spans="1:7">
      <c r="A235" s="62"/>
      <c r="C235" s="64"/>
      <c r="D235" s="64"/>
      <c r="E235" s="64"/>
      <c r="F235" s="64"/>
      <c r="G235" s="64"/>
    </row>
    <row r="236" spans="1:7">
      <c r="A236" s="62"/>
      <c r="C236" s="64"/>
      <c r="D236" s="64"/>
      <c r="E236" s="64"/>
      <c r="F236" s="64"/>
      <c r="G236" s="64"/>
    </row>
    <row r="237" spans="1:7">
      <c r="A237" s="62"/>
      <c r="C237" s="64"/>
      <c r="D237" s="64"/>
      <c r="E237" s="64"/>
      <c r="F237" s="64"/>
      <c r="G237" s="64"/>
    </row>
    <row r="238" spans="1:7">
      <c r="A238" s="62"/>
      <c r="C238" s="64"/>
      <c r="D238" s="64"/>
      <c r="E238" s="64"/>
      <c r="F238" s="64"/>
      <c r="G238" s="64"/>
    </row>
    <row r="239" spans="1:7">
      <c r="A239" s="62"/>
      <c r="C239" s="64"/>
      <c r="D239" s="64"/>
      <c r="E239" s="64"/>
      <c r="F239" s="64"/>
      <c r="G239" s="64"/>
    </row>
    <row r="240" spans="1:7">
      <c r="A240" s="62"/>
      <c r="C240" s="64"/>
      <c r="D240" s="64"/>
      <c r="E240" s="64"/>
      <c r="F240" s="64"/>
      <c r="G240" s="64"/>
    </row>
    <row r="241" spans="1:7">
      <c r="A241" s="62"/>
      <c r="C241" s="64"/>
      <c r="D241" s="64"/>
      <c r="E241" s="64"/>
      <c r="F241" s="64"/>
      <c r="G241" s="64"/>
    </row>
    <row r="242" spans="1:7">
      <c r="A242" s="62"/>
      <c r="C242" s="64"/>
      <c r="D242" s="64"/>
      <c r="E242" s="64"/>
      <c r="F242" s="64"/>
      <c r="G242" s="64"/>
    </row>
    <row r="243" spans="1:7">
      <c r="A243" s="62"/>
      <c r="C243" s="64"/>
      <c r="D243" s="64"/>
      <c r="E243" s="64"/>
      <c r="F243" s="64"/>
      <c r="G243" s="64"/>
    </row>
    <row r="244" spans="1:7">
      <c r="A244" s="62"/>
      <c r="C244" s="64"/>
      <c r="D244" s="64"/>
      <c r="E244" s="64"/>
      <c r="F244" s="64"/>
      <c r="G244" s="64"/>
    </row>
    <row r="245" spans="1:7">
      <c r="A245" s="62"/>
      <c r="C245" s="64"/>
      <c r="D245" s="64"/>
      <c r="E245" s="64"/>
      <c r="F245" s="64"/>
      <c r="G245" s="64"/>
    </row>
    <row r="246" spans="1:7">
      <c r="A246" s="62"/>
      <c r="C246" s="64"/>
      <c r="D246" s="64"/>
      <c r="E246" s="64"/>
      <c r="F246" s="64"/>
      <c r="G246" s="64"/>
    </row>
    <row r="247" spans="1:7">
      <c r="A247" s="62"/>
      <c r="C247" s="64"/>
      <c r="D247" s="64"/>
      <c r="E247" s="64"/>
      <c r="F247" s="64"/>
      <c r="G247" s="64"/>
    </row>
    <row r="248" spans="1:7">
      <c r="A248" s="62"/>
      <c r="C248" s="64"/>
      <c r="D248" s="64"/>
      <c r="E248" s="64"/>
      <c r="F248" s="64"/>
      <c r="G248" s="64"/>
    </row>
    <row r="249" spans="1:7">
      <c r="A249" s="62"/>
      <c r="C249" s="64"/>
      <c r="D249" s="64"/>
      <c r="E249" s="64"/>
      <c r="F249" s="64"/>
      <c r="G249" s="64"/>
    </row>
    <row r="250" spans="1:7">
      <c r="A250" s="62"/>
      <c r="C250" s="64"/>
      <c r="D250" s="64"/>
      <c r="E250" s="64"/>
      <c r="F250" s="64"/>
      <c r="G250" s="64"/>
    </row>
    <row r="251" spans="1:7">
      <c r="A251" s="62"/>
      <c r="C251" s="64"/>
      <c r="D251" s="64"/>
      <c r="E251" s="64"/>
      <c r="F251" s="64"/>
      <c r="G251" s="64"/>
    </row>
    <row r="252" spans="1:7">
      <c r="A252" s="62"/>
      <c r="C252" s="64"/>
      <c r="D252" s="64"/>
      <c r="E252" s="64"/>
      <c r="F252" s="64"/>
      <c r="G252" s="64"/>
    </row>
    <row r="253" spans="1:7">
      <c r="A253" s="62"/>
      <c r="C253" s="64"/>
      <c r="D253" s="64"/>
      <c r="E253" s="64"/>
      <c r="F253" s="64"/>
      <c r="G253" s="64"/>
    </row>
    <row r="254" spans="1:7">
      <c r="A254" s="62"/>
      <c r="C254" s="64"/>
      <c r="D254" s="64"/>
      <c r="E254" s="64"/>
      <c r="F254" s="64"/>
      <c r="G254" s="64"/>
    </row>
    <row r="255" spans="1:7">
      <c r="A255" s="62"/>
      <c r="C255" s="64"/>
      <c r="D255" s="64"/>
      <c r="E255" s="64"/>
      <c r="F255" s="64"/>
      <c r="G255" s="64"/>
    </row>
    <row r="256" spans="1:7">
      <c r="A256" s="62"/>
      <c r="C256" s="64"/>
      <c r="D256" s="64"/>
      <c r="E256" s="64"/>
      <c r="F256" s="64"/>
      <c r="G256" s="64"/>
    </row>
    <row r="257" spans="1:7">
      <c r="A257" s="62"/>
      <c r="C257" s="64"/>
      <c r="D257" s="64"/>
      <c r="E257" s="64"/>
      <c r="F257" s="64"/>
      <c r="G257" s="64"/>
    </row>
    <row r="258" spans="1:7">
      <c r="A258" s="62"/>
      <c r="C258" s="64"/>
      <c r="D258" s="64"/>
      <c r="E258" s="64"/>
      <c r="F258" s="64"/>
      <c r="G258" s="64"/>
    </row>
    <row r="259" spans="1:7">
      <c r="A259" s="62"/>
      <c r="C259" s="64"/>
      <c r="D259" s="64"/>
      <c r="E259" s="64"/>
      <c r="F259" s="64"/>
      <c r="G259" s="64"/>
    </row>
    <row r="260" spans="1:7">
      <c r="A260" s="62"/>
      <c r="C260" s="64"/>
      <c r="D260" s="64"/>
      <c r="E260" s="64"/>
      <c r="F260" s="64"/>
      <c r="G260" s="64"/>
    </row>
    <row r="261" spans="1:7">
      <c r="A261" s="62"/>
      <c r="C261" s="64"/>
      <c r="D261" s="64"/>
      <c r="E261" s="64"/>
      <c r="F261" s="64"/>
      <c r="G261" s="64"/>
    </row>
    <row r="262" spans="1:7">
      <c r="A262" s="62"/>
      <c r="C262" s="64"/>
      <c r="D262" s="64"/>
      <c r="E262" s="64"/>
      <c r="F262" s="64"/>
      <c r="G262" s="64"/>
    </row>
    <row r="263" spans="1:7">
      <c r="A263" s="62"/>
      <c r="C263" s="64"/>
      <c r="D263" s="64"/>
      <c r="E263" s="64"/>
      <c r="F263" s="64"/>
      <c r="G263" s="64"/>
    </row>
    <row r="264" spans="1:7">
      <c r="A264" s="62"/>
      <c r="C264" s="64"/>
      <c r="D264" s="64"/>
      <c r="E264" s="64"/>
      <c r="F264" s="64"/>
      <c r="G264" s="64"/>
    </row>
    <row r="265" spans="1:7">
      <c r="A265" s="62"/>
      <c r="C265" s="64"/>
      <c r="D265" s="64"/>
      <c r="E265" s="64"/>
      <c r="F265" s="64"/>
      <c r="G265" s="64"/>
    </row>
    <row r="266" spans="1:7">
      <c r="A266" s="62"/>
      <c r="C266" s="64"/>
      <c r="D266" s="64"/>
      <c r="E266" s="64"/>
      <c r="F266" s="64"/>
      <c r="G266" s="64"/>
    </row>
    <row r="267" spans="1:7">
      <c r="A267" s="62"/>
      <c r="C267" s="64"/>
      <c r="D267" s="64"/>
      <c r="E267" s="64"/>
      <c r="F267" s="64"/>
      <c r="G267" s="64"/>
    </row>
    <row r="268" spans="1:7">
      <c r="A268" s="62"/>
      <c r="C268" s="64"/>
      <c r="D268" s="64"/>
      <c r="E268" s="64"/>
      <c r="F268" s="64"/>
      <c r="G268" s="64"/>
    </row>
    <row r="269" spans="1:7">
      <c r="A269" s="62"/>
      <c r="C269" s="64"/>
      <c r="D269" s="64"/>
      <c r="E269" s="64"/>
      <c r="F269" s="64"/>
      <c r="G269" s="64"/>
    </row>
    <row r="270" spans="1:7">
      <c r="A270" s="62"/>
      <c r="C270" s="64"/>
      <c r="D270" s="64"/>
      <c r="E270" s="64"/>
      <c r="F270" s="64"/>
      <c r="G270" s="64"/>
    </row>
    <row r="271" spans="1:7">
      <c r="A271" s="62"/>
      <c r="C271" s="64"/>
      <c r="D271" s="64"/>
      <c r="E271" s="64"/>
      <c r="F271" s="64"/>
      <c r="G271" s="64"/>
    </row>
    <row r="272" spans="1:7">
      <c r="A272" s="62"/>
      <c r="C272" s="64"/>
      <c r="D272" s="64"/>
      <c r="E272" s="64"/>
      <c r="F272" s="64"/>
      <c r="G272" s="64"/>
    </row>
    <row r="273" spans="1:7">
      <c r="A273" s="62"/>
      <c r="C273" s="64"/>
      <c r="D273" s="64"/>
      <c r="E273" s="64"/>
      <c r="F273" s="64"/>
      <c r="G273" s="64"/>
    </row>
    <row r="274" spans="1:7">
      <c r="A274" s="62"/>
      <c r="C274" s="64"/>
      <c r="D274" s="64"/>
      <c r="E274" s="64"/>
      <c r="F274" s="64"/>
      <c r="G274" s="64"/>
    </row>
    <row r="275" spans="1:7">
      <c r="A275" s="62"/>
      <c r="C275" s="64"/>
      <c r="D275" s="64"/>
      <c r="E275" s="64"/>
      <c r="F275" s="64"/>
      <c r="G275" s="64"/>
    </row>
    <row r="276" spans="1:7">
      <c r="A276" s="62"/>
      <c r="C276" s="64"/>
      <c r="D276" s="64"/>
      <c r="E276" s="64"/>
      <c r="F276" s="64"/>
      <c r="G276" s="64"/>
    </row>
    <row r="277" spans="1:7">
      <c r="A277" s="62"/>
      <c r="C277" s="64"/>
      <c r="D277" s="64"/>
      <c r="E277" s="64"/>
      <c r="F277" s="64"/>
      <c r="G277" s="64"/>
    </row>
    <row r="278" spans="1:7">
      <c r="A278" s="62"/>
      <c r="C278" s="64"/>
      <c r="D278" s="64"/>
      <c r="E278" s="64"/>
      <c r="F278" s="64"/>
      <c r="G278" s="64"/>
    </row>
    <row r="279" spans="1:7">
      <c r="A279" s="62"/>
      <c r="C279" s="64"/>
      <c r="D279" s="64"/>
      <c r="E279" s="64"/>
      <c r="F279" s="64"/>
      <c r="G279" s="64"/>
    </row>
    <row r="280" spans="1:7">
      <c r="A280" s="62"/>
      <c r="C280" s="64"/>
      <c r="D280" s="64"/>
      <c r="E280" s="64"/>
      <c r="F280" s="64"/>
      <c r="G280" s="64"/>
    </row>
    <row r="281" spans="1:7">
      <c r="A281" s="62"/>
      <c r="C281" s="64"/>
      <c r="D281" s="64"/>
      <c r="E281" s="64"/>
      <c r="F281" s="64"/>
      <c r="G281" s="64"/>
    </row>
    <row r="282" spans="1:7">
      <c r="A282" s="62"/>
      <c r="C282" s="64"/>
      <c r="D282" s="64"/>
      <c r="E282" s="64"/>
      <c r="F282" s="64"/>
      <c r="G282" s="64"/>
    </row>
    <row r="283" spans="1:7">
      <c r="A283" s="62"/>
      <c r="C283" s="64"/>
      <c r="D283" s="64"/>
      <c r="E283" s="64"/>
      <c r="F283" s="64"/>
      <c r="G283" s="64"/>
    </row>
    <row r="284" spans="1:7">
      <c r="A284" s="62"/>
      <c r="C284" s="64"/>
      <c r="D284" s="64"/>
      <c r="E284" s="64"/>
      <c r="F284" s="64"/>
      <c r="G284" s="64"/>
    </row>
    <row r="285" spans="1:7">
      <c r="A285" s="62"/>
      <c r="C285" s="64"/>
      <c r="D285" s="64"/>
      <c r="E285" s="64"/>
      <c r="F285" s="64"/>
      <c r="G285" s="64"/>
    </row>
    <row r="286" spans="1:7">
      <c r="A286" s="62"/>
      <c r="C286" s="64"/>
      <c r="D286" s="64"/>
      <c r="E286" s="64"/>
      <c r="F286" s="64"/>
      <c r="G286" s="64"/>
    </row>
    <row r="287" spans="1:7">
      <c r="A287" s="62"/>
      <c r="C287" s="64"/>
      <c r="D287" s="64"/>
      <c r="E287" s="64"/>
      <c r="F287" s="64"/>
      <c r="G287" s="64"/>
    </row>
    <row r="288" spans="1:7">
      <c r="A288" s="62"/>
      <c r="C288" s="64"/>
      <c r="D288" s="64"/>
      <c r="E288" s="64"/>
      <c r="F288" s="64"/>
      <c r="G288" s="64"/>
    </row>
    <row r="289" spans="1:7">
      <c r="A289" s="62"/>
      <c r="C289" s="64"/>
      <c r="D289" s="64"/>
      <c r="E289" s="64"/>
      <c r="F289" s="64"/>
      <c r="G289" s="64"/>
    </row>
    <row r="290" spans="1:7">
      <c r="A290" s="62"/>
      <c r="C290" s="64"/>
      <c r="D290" s="64"/>
      <c r="E290" s="64"/>
      <c r="F290" s="64"/>
      <c r="G290" s="64"/>
    </row>
  </sheetData>
  <mergeCells count="9">
    <mergeCell ref="A44:B44"/>
    <mergeCell ref="A88:B88"/>
    <mergeCell ref="A186:B186"/>
    <mergeCell ref="B1:E1"/>
    <mergeCell ref="B2:E2"/>
    <mergeCell ref="B3:E3"/>
    <mergeCell ref="B4:E4"/>
    <mergeCell ref="A5:D6"/>
    <mergeCell ref="A11:A12"/>
  </mergeCells>
  <pageMargins left="0.51181102362204722" right="0.31496062992125984" top="0.35433070866141736" bottom="0.15748031496062992" header="0.31496062992125984" footer="0.31496062992125984"/>
  <pageSetup paperSize="9" scale="95" fitToHeight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Перечень ГАД 2020</vt:lpstr>
      <vt:lpstr>доходы</vt:lpstr>
      <vt:lpstr>доходы!Заголовки_для_печати</vt:lpstr>
      <vt:lpstr>'Перечень ГАД 2020'!Заголовки_для_печати</vt:lpstr>
      <vt:lpstr>доходы!Область_печати</vt:lpstr>
      <vt:lpstr>'Перечень ГАД 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Julia</cp:lastModifiedBy>
  <cp:lastPrinted>2019-12-13T09:24:12Z</cp:lastPrinted>
  <dcterms:created xsi:type="dcterms:W3CDTF">2019-12-13T09:21:07Z</dcterms:created>
  <dcterms:modified xsi:type="dcterms:W3CDTF">2019-12-27T08:49:17Z</dcterms:modified>
</cp:coreProperties>
</file>