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12345" yWindow="225" windowWidth="14430" windowHeight="12795" activeTab="3"/>
  </bookViews>
  <sheets>
    <sheet name="% норматив" sheetId="74" r:id="rId1"/>
    <sheet name="Перечень ГАД 2020" sheetId="89" r:id="rId2"/>
    <sheet name="ГАИ 2020" sheetId="82" r:id="rId3"/>
    <sheet name="Доходы 2020-2022гг." sheetId="92" r:id="rId4"/>
  </sheets>
  <definedNames>
    <definedName name="_xlnm._FilterDatabase" localSheetId="3" hidden="1">'Доходы 2020-2022гг.'!$A$90:$IH$178</definedName>
    <definedName name="_xlnm.Print_Titles" localSheetId="0">'% норматив'!$9:$9</definedName>
    <definedName name="_xlnm.Print_Titles" localSheetId="3">'Доходы 2020-2022гг.'!$7:$8</definedName>
    <definedName name="_xlnm.Print_Titles" localSheetId="1">'Перечень ГАД 2020'!$6:$7</definedName>
    <definedName name="_xlnm.Print_Area" localSheetId="0">'% норматив'!$A$1:$B$57</definedName>
    <definedName name="_xlnm.Print_Area" localSheetId="2">'ГАИ 2020'!$A$1:$C$34</definedName>
    <definedName name="_xlnm.Print_Area" localSheetId="3">'Доходы 2020-2022гг.'!$A$1:$E$178</definedName>
    <definedName name="_xlnm.Print_Area" localSheetId="1">'Перечень ГАД 2020'!$A$1:$C$214</definedName>
  </definedNames>
  <calcPr calcId="125725"/>
</workbook>
</file>

<file path=xl/calcChain.xml><?xml version="1.0" encoding="utf-8"?>
<calcChain xmlns="http://schemas.openxmlformats.org/spreadsheetml/2006/main">
  <c r="E76" i="92"/>
  <c r="D76"/>
  <c r="C76"/>
  <c r="E66"/>
  <c r="E65" s="1"/>
  <c r="E58" s="1"/>
  <c r="E88" s="1"/>
  <c r="D66"/>
  <c r="C66"/>
  <c r="C65" s="1"/>
  <c r="C58" s="1"/>
  <c r="C88" s="1"/>
  <c r="E91"/>
  <c r="D91"/>
  <c r="C91"/>
  <c r="E134"/>
  <c r="E177" s="1"/>
  <c r="D134"/>
  <c r="C134"/>
  <c r="C177" s="1"/>
  <c r="E94"/>
  <c r="D94"/>
  <c r="D177" s="1"/>
  <c r="C94"/>
  <c r="E85"/>
  <c r="D85"/>
  <c r="C85"/>
  <c r="E70"/>
  <c r="D70"/>
  <c r="C70"/>
  <c r="E68"/>
  <c r="D68"/>
  <c r="C68"/>
  <c r="E59"/>
  <c r="D59"/>
  <c r="C59"/>
  <c r="E53"/>
  <c r="D53"/>
  <c r="C53"/>
  <c r="E45"/>
  <c r="D45"/>
  <c r="C45"/>
  <c r="E35"/>
  <c r="D35"/>
  <c r="C35"/>
  <c r="E32"/>
  <c r="E30" s="1"/>
  <c r="D32"/>
  <c r="D30" s="1"/>
  <c r="C32"/>
  <c r="C30" s="1"/>
  <c r="E22"/>
  <c r="E21" s="1"/>
  <c r="D22"/>
  <c r="D21" s="1"/>
  <c r="C22"/>
  <c r="C21" s="1"/>
  <c r="E16"/>
  <c r="D16"/>
  <c r="C16"/>
  <c r="E11"/>
  <c r="E10" s="1"/>
  <c r="D11"/>
  <c r="D9" s="1"/>
  <c r="C11"/>
  <c r="C9" s="1"/>
  <c r="E9"/>
  <c r="E90"/>
  <c r="D65"/>
  <c r="D58" s="1"/>
  <c r="D88" s="1"/>
  <c r="C90"/>
  <c r="D90"/>
  <c r="D10"/>
  <c r="C10" l="1"/>
  <c r="C44"/>
  <c r="C89" s="1"/>
  <c r="C178" s="1"/>
  <c r="E44"/>
  <c r="E89" s="1"/>
  <c r="E178" s="1"/>
  <c r="D44"/>
  <c r="D89" s="1"/>
  <c r="D178" s="1"/>
</calcChain>
</file>

<file path=xl/sharedStrings.xml><?xml version="1.0" encoding="utf-8"?>
<sst xmlns="http://schemas.openxmlformats.org/spreadsheetml/2006/main" count="891" uniqueCount="736">
  <si>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</si>
  <si>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Доходы  от продажи квартир, находящихся в собственности городских округов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</si>
  <si>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</si>
  <si>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</si>
  <si>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</si>
  <si>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Иные межбюджетные трансферты, передаваемые бюджетам городских округов</t>
  </si>
  <si>
    <t>1 11 05074 04 0000 120</t>
  </si>
  <si>
    <t>Безвозмездные поступления  от негосударственных организаций в бюджеты городских округов</t>
  </si>
  <si>
    <t>Прочие доходы от компенсации затрат бюджетов городских округов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</si>
  <si>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</si>
  <si>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</si>
  <si>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Доходы бюджетов городских округов от возврата иными организациями остатков субсидий прошлых лет</t>
  </si>
  <si>
    <t>Субвенции бюджетам городских округов на оплату жилищно-коммунальных услуг отдельным категориям граждан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</si>
  <si>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</si>
  <si>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</si>
  <si>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</si>
  <si>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Прочие безвозмездные поступления в бюджеты городских округов</t>
  </si>
  <si>
    <t>Субсидии бюджетам городских округов на обеспечение мероприятий по капитальному ремонту многоквартирных домов за счет средств бюджетов</t>
  </si>
  <si>
    <t>Доходы от продажи нематериальных активов, находящихся в собственности городских округов</t>
  </si>
  <si>
    <t>Код бюджетной классификации Российской Федерации</t>
  </si>
  <si>
    <t>доходов бюджета Миасского городского округа</t>
  </si>
  <si>
    <t>Наименование главного администратора доходов 
бюджета Миасского городского округа, 
кода бюджетной классификации Российской Федерации</t>
  </si>
  <si>
    <t xml:space="preserve">Иные доходы бюджета Миасского городского округа,
администрирование которых может осуществляться главными администраторами доходов бюджета Миасского городского округа в пределах их компетенции: </t>
  </si>
  <si>
    <t>007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</si>
  <si>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</si>
  <si>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 муниципальных бюджетных и автономных учреждений)</t>
  </si>
  <si>
    <t xml:space="preserve"> 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</si>
  <si>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008</t>
  </si>
  <si>
    <t>009</t>
  </si>
  <si>
    <t>011</t>
  </si>
  <si>
    <t>034</t>
  </si>
  <si>
    <t>1 08 07150 01 0000 110</t>
  </si>
  <si>
    <t>1 08 07173 01 0000 110</t>
  </si>
  <si>
    <t>1 11 01040 04 0000 120</t>
  </si>
  <si>
    <t>1 11 02084 04 0000 120</t>
  </si>
  <si>
    <t>1 11 05024 04 0000 120</t>
  </si>
  <si>
    <t>1 11 07014 04 0000 120</t>
  </si>
  <si>
    <t>1 11 09044 04 0000 120</t>
  </si>
  <si>
    <t>1 14 01040 04 0000 410</t>
  </si>
  <si>
    <t>1 14 03040 04 0000 410</t>
  </si>
  <si>
    <t>1 14 03040 04 0000 440</t>
  </si>
  <si>
    <t>1 14 04040 04 0000 420</t>
  </si>
  <si>
    <t>1 14 06012 04 0000 430</t>
  </si>
  <si>
    <t>1 14 06024 04 0000 430</t>
  </si>
  <si>
    <t>1 17 05040 04 0000 180</t>
  </si>
  <si>
    <t>1 11 02032 04 0000 120</t>
  </si>
  <si>
    <t>1 11 03040 04 0000 120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</si>
  <si>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</si>
  <si>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Перечень 
главных администраторов доходов бюджета Миасского городского округа </t>
  </si>
  <si>
    <t>Наименование дохода</t>
  </si>
  <si>
    <t>1 11 05034 04 0000 120</t>
  </si>
  <si>
    <t>1 11 08040 04 0000 120</t>
  </si>
  <si>
    <t>Прочие местные налоги и сборы, мобилизуемые на территориях городских округов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</si>
  <si>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</si>
  <si>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</t>
  </si>
  <si>
    <t>Прочие безвозмездные поступления от негосударственных организаций в бюджеты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</si>
  <si>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</si>
  <si>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Миасского городского округа</t>
  </si>
  <si>
    <t>Собрание депутатов Миасского городского округа</t>
  </si>
  <si>
    <t>Невыясненные поступления, зачисляемые в бюджеты городских округов</t>
  </si>
  <si>
    <t>Контрольно-счетная палата Миасского городского округа</t>
  </si>
  <si>
    <t>Администрация Миасского городского округа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</si>
  <si>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</si>
  <si>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 от размещения временно свободных средств бюджетов городских округов</t>
  </si>
  <si>
    <t>285</t>
  </si>
  <si>
    <t>Прочие неналоговые доходы бюджетов городских округов</t>
  </si>
  <si>
    <t>Проценты, полученные от предоставления бюджетных кредитов внутри страны за счет средств бюджетов городских округов</t>
  </si>
  <si>
    <t>Прочие субсидии бюджетам городских округов</t>
  </si>
  <si>
    <t>Прочие субвенции бюджетам городских округов</t>
  </si>
  <si>
    <t>Прочие межбюджетные трансферты, передаваемые бюджетам городских округов</t>
  </si>
  <si>
    <t>Субвенции бюджетам городских округов на выполнение передаваемых полномочий субъектов Российской Федерации</t>
  </si>
  <si>
    <t>1 11 05012 04 0000 120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</si>
  <si>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</si>
  <si>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</si>
  <si>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</si>
  <si>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</si>
  <si>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1 14 02043 04 0000 410</t>
  </si>
  <si>
    <t>1 14 02043 04 0000 440</t>
  </si>
  <si>
    <t>1 13 01530 04 0000 130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</si>
  <si>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</si>
  <si>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</si>
  <si>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</si>
  <si>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</si>
  <si>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1 13 02994 04 0000 130</t>
  </si>
  <si>
    <t>Средства самообложения граждан, зачисляемые в бюджеты городских округов</t>
  </si>
  <si>
    <t>1 11 05027 04 0000 120</t>
  </si>
  <si>
    <t>1 11 05092 04 0000 120</t>
  </si>
  <si>
    <t>Субсидии бюджетам городских округов на софинансирование капитальных вложений в объекты муниципальной собственности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</si>
  <si>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</si>
  <si>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</si>
  <si>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</si>
  <si>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Субсидии бюджетам городских округов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</si>
  <si>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048</t>
  </si>
  <si>
    <t>1 12 01000 01 0000 120</t>
  </si>
  <si>
    <t>100</t>
  </si>
  <si>
    <t>Управление Федерального казначейства по Челябинской области</t>
  </si>
  <si>
    <t>141</t>
  </si>
  <si>
    <t>Управление Федеральной службы по надзору в сфере защиты прав потребителей и благополучия человека по Челябинской области</t>
  </si>
  <si>
    <t>161</t>
  </si>
  <si>
    <t>Управление Федеральной антимонопольной службы по Челябинской области</t>
  </si>
  <si>
    <t>177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</si>
  <si>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Челябинской области</t>
  </si>
  <si>
    <t>182</t>
  </si>
  <si>
    <t>1 01 02000 01 0000 110</t>
  </si>
  <si>
    <t>1 05 02000 02 0000 110</t>
  </si>
  <si>
    <t>1 05 03000 01 0000 110</t>
  </si>
  <si>
    <t>1 05 04000 02 0000 110</t>
  </si>
  <si>
    <t>1 06 01000 00 0000 110</t>
  </si>
  <si>
    <t>1 06 06000 00 0000 110</t>
  </si>
  <si>
    <t>1 08 03000 01 0000 110</t>
  </si>
  <si>
    <t>1 09 00000 00 0000 000</t>
  </si>
  <si>
    <t>Управление Федеральной службы государственной регистрации, кадастра и картографии по Челябинской области</t>
  </si>
  <si>
    <t>Прокуратура Челябинской области</t>
  </si>
  <si>
    <t>1 14 02048 04 0000 410</t>
  </si>
  <si>
    <t>Доходы от реализации недвижимого имущества бюджетных, автономных учреждений, находящегося в собственности городских округов, в части реализации основных средств</t>
  </si>
  <si>
    <t>1 14 06044 04 0000 430</t>
  </si>
  <si>
    <t>Доходы от продажи земельных участков, находящихся в собственности городских округов, находящихся в пользовании бюджетных и автономных учреждений</t>
  </si>
  <si>
    <t>1 13 01074 04 0000 130</t>
  </si>
  <si>
    <t>Доходы от оказания информационно-консультационных услуг органами местного самоуправления городских округов, казенными учреждениями городских округов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</si>
  <si>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</si>
  <si>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</si>
  <si>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</si>
  <si>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Управление Федеральной службы по надзору в сфере природопользования по Челябинской области</t>
  </si>
  <si>
    <t>Контрольно-счетная палата Челябинской области</t>
  </si>
  <si>
    <t>Министерство сельского хозяйства Челябинской области</t>
  </si>
  <si>
    <t>Министерство строительства и  инфраструктуры Челябинской области</t>
  </si>
  <si>
    <t>Главное контрольное управление Челябинской области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</si>
  <si>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</si>
  <si>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1 11 05312 04 0000 120</t>
  </si>
  <si>
    <t>1 11 05324 04 0000 120</t>
  </si>
  <si>
    <t>1 14 06324 04 0000 430</t>
  </si>
  <si>
    <t>1 14 06312 04 0000 430</t>
  </si>
  <si>
    <t>Управление Федеральной налоговой службы по Челябинской области</t>
  </si>
  <si>
    <t>Главное управление Министерства внутренних дел Российской Федерации по Челябинской области</t>
  </si>
  <si>
    <t>1 08 07020 01 0000 110</t>
  </si>
  <si>
    <t>1 08 07100 01 0000 110</t>
  </si>
  <si>
    <t>главного администратора доходов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</si>
  <si>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</si>
  <si>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</si>
  <si>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</si>
  <si>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</si>
  <si>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</si>
  <si>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городских округов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</si>
  <si>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Субвенции бюджетам городских округов на ежемесячное денежное вознаграждение за классное руководство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</si>
  <si>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</si>
  <si>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</si>
  <si>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Земельный налог (по обязательствам, возникшим до 1 января 2006 года), мобилизуемый на территориях городских округов</t>
  </si>
  <si>
    <t>Налог на рекламу, мобилизуемый на территориях городских округов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</si>
  <si>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</si>
  <si>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Возмещение потерь сельскохозяйственного производства, связанных с изъятием сельскохозяйственных угодий, расположенных на территориях городских округов (по обязательствам, возникшим до 1 января 2008 года)</t>
  </si>
  <si>
    <t>Дотации бюджетам городских округов</t>
  </si>
  <si>
    <t>Субсидии бюджетам городских округов</t>
  </si>
  <si>
    <t>Субвенции бюджетам городских округов</t>
  </si>
  <si>
    <t>Безвозмездные поступления от государственных (муниципальных) организаций в бюджеты городских округов</t>
  </si>
  <si>
    <t>Нормативы распределения доходов</t>
  </si>
  <si>
    <t>Налог на доходы физических лиц &lt;1,3&gt;</t>
  </si>
  <si>
    <t>Налог, взимаемый в связи с применением упрощенной системы налогообложения &lt;1,3&gt;</t>
  </si>
  <si>
    <t>Единый налог на вмененный доход для отдельных видов деятельности &lt;1,3&gt;</t>
  </si>
  <si>
    <t>Единый сельскохозяйственный налог &lt;1,3&gt;</t>
  </si>
  <si>
    <t>Налог, взимаемый в связи с применением патентной системы налогообложения &lt;1,3&gt;</t>
  </si>
  <si>
    <t>Государственная пошлина по делам, рассматриваемым в судах общей юрисдикции, мировыми судьями &lt;1,3&gt;</t>
  </si>
  <si>
    <t>Задолженность и перерасчеты по отмененным налогам, сборам и иным обязательным платежам &lt;1,3&gt;</t>
  </si>
  <si>
    <t>Государственная пошлина за выдачу и обмен паспорта гражданина Российской Федерации &lt;1,3&gt;</t>
  </si>
  <si>
    <t>Прочие доходы от оказания платных услуг (работ) получателями средств бюджетов городских округов &lt;2&gt;</t>
  </si>
  <si>
    <t>Государственная пошлина за государственную регистрацию прав, ограничений (обременений) прав на недвижимое имущество и сделок с ним &lt;1,3&gt;</t>
  </si>
  <si>
    <t>Государственная пошлина за выдачу разрешения на установку рекламной конструкции  &lt;1,2&gt;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</si>
  <si>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 &lt;1,2&gt;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</si>
  <si>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</si>
  <si>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1 05 01000 00 0000 110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</si>
  <si>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&lt;2&gt;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</si>
  <si>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&lt;2&gt;</t>
  </si>
  <si>
    <t>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городских округов &lt;2&gt;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</si>
  <si>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&lt;2&gt;</t>
  </si>
  <si>
    <t>Доходы от сдачи в аренду имущества, составляющего казну городских округов (за исключением земельных участков) &lt;2&gt;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</si>
  <si>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 &lt;2&gt;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</si>
  <si>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 &lt;2&gt;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</si>
  <si>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 &lt;2&gt;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</si>
  <si>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 &lt;2&gt;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</si>
  <si>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&lt;2&gt;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</si>
  <si>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&lt;2&gt;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</si>
  <si>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 &lt;2&gt;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</si>
  <si>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 &lt;2&gt;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</si>
  <si>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 &lt;2&gt;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</si>
  <si>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 &lt;2&gt;</t>
  </si>
  <si>
    <t>Прочие неналоговые доходы бюджетов городских округов &lt;2&gt;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</si>
  <si>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</si>
  <si>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</si>
  <si>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</si>
  <si>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</si>
  <si>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</si>
  <si>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Субсидия бюджетам городских округов на поддержку отрасли культуры</t>
  </si>
  <si>
    <t xml:space="preserve">Перечень 
главных администраторов источников финансирования дефицита
 бюджета Миасского городского округа </t>
  </si>
  <si>
    <t>Наименование главного администратора источников 
финансирования дефицита
бюджета Миасского городского округа, 
кода бюджетной классификации Российской Федерации</t>
  </si>
  <si>
    <t xml:space="preserve">главного администратора источников финансирования дефицита </t>
  </si>
  <si>
    <t>источников финансирования дефицита бюджета Миасского городского округа</t>
  </si>
  <si>
    <t xml:space="preserve">Администрация Миасского городского округа </t>
  </si>
  <si>
    <t>01 06 01 00 04 0000 630</t>
  </si>
  <si>
    <t>Средства от продажи акций и иных форм участия в капитале, находящихся в собственности городских округов</t>
  </si>
  <si>
    <t xml:space="preserve">                </t>
  </si>
  <si>
    <t>01 01 00 00 04 0000 710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</si>
  <si>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</si>
  <si>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01 01 00 00 04 0000 810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</si>
  <si>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</si>
  <si>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01 02 00 00 04 0000 710</t>
  </si>
  <si>
    <t>Получение кредитов от кредитных организаций бюджетами городских округов в валюте Российской Федерации</t>
  </si>
  <si>
    <t>01 02 00 00 04 0000 810</t>
  </si>
  <si>
    <t>Погашение бюджетами городских округов кредитов от кредитных организаций в валюте Российской Федерации</t>
  </si>
  <si>
    <t>01 03 01 00 04 0000 710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</si>
  <si>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</si>
  <si>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01 03 01 00 04 0000 810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</si>
  <si>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</si>
  <si>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01 05 01 01 04 0000 510</t>
  </si>
  <si>
    <t>Увеличение остатков денежных средств финансовых резервов бюджетов городских округов</t>
  </si>
  <si>
    <t>01 05 01 01 04 0000 610</t>
  </si>
  <si>
    <t>Уменьшение остатков денежных средств финансовых резервов бюджетов городских округов</t>
  </si>
  <si>
    <t>01 05 01 02 04 0000 520</t>
  </si>
  <si>
    <t>Увеличение остатков средств финансовых резервов бюджетов городских округов, размещенных в ценные бумаги</t>
  </si>
  <si>
    <t>01 05 01 02 04 0000 620</t>
  </si>
  <si>
    <t>Уменьшение остатков средств финансовых резервов бюджетов городских округов, размещенных в ценные бумаги</t>
  </si>
  <si>
    <t>01 05 02 01 04 0000 510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</si>
  <si>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</si>
  <si>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</si>
  <si>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</si>
  <si>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01 05 02 02 04 0000 520</t>
  </si>
  <si>
    <t>Увеличение прочих остатков средств бюджетов городских округов, временно размещенных в ценные бумаги</t>
  </si>
  <si>
    <t>01 05 02 02 04 0000 620</t>
  </si>
  <si>
    <t>Уменьшение прочих остатков средств бюджетов городских округов, временно размещенных в ценные бумаги</t>
  </si>
  <si>
    <t>01 06 04 01 04 0000 810</t>
  </si>
  <si>
    <t>Исполнение муниципальных гарантий городских округов в валюте Российской Федерации в случае, если исполнение гарантом 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</si>
  <si>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</si>
  <si>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</si>
  <si>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</si>
  <si>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</si>
  <si>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01 06 06 01 04 0000 550</t>
  </si>
  <si>
    <t xml:space="preserve">Увеличение иных финансовых активов в собственности городских округов </t>
  </si>
  <si>
    <t>01 06 06 01 04 0000 650</t>
  </si>
  <si>
    <t>Уменьшение иных финансовых активов в собственности городских округов</t>
  </si>
  <si>
    <t>01 06 06 00 04 0000 710</t>
  </si>
  <si>
    <t>Привлечение прочих источников внутреннего финансирования дефицитов бюджетов городских округов</t>
  </si>
  <si>
    <t>01 06 06 00 04 0000 810</t>
  </si>
  <si>
    <t>Погашение обязательств за счет прочих источников внутреннего финансирования дефицитов бюджетов городских округов</t>
  </si>
  <si>
    <t>01 06 10 02 04 0000 550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</si>
  <si>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</si>
  <si>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01 06 10 02 04 0000 650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</si>
  <si>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</si>
  <si>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исключить!!! Приказ №11н</t>
  </si>
  <si>
    <t>Министерство экологии Челябинской области</t>
  </si>
  <si>
    <t>060</t>
  </si>
  <si>
    <t>Субсидии бюджетам городских округов на реализацию мероприятий по обеспечению жильем молодых семей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</si>
  <si>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городских округов</t>
  </si>
  <si>
    <t>Возврат остатков субвенций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радиации, из бюджетов городских округов</t>
  </si>
  <si>
    <t>Возврат остатков субвенций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 из бюджетов городских округов</t>
  </si>
  <si>
    <t>Возврат остатков субвенций на оплату жилищно-коммунальных услуг отдельным категориям граждан из бюджетов городских округов</t>
  </si>
  <si>
    <t>Возврат остатков субвенций на выплату единовременного пособия при всех формах устройства детей, лишенных родительского попечения, в семью из бюджетов городских округов</t>
  </si>
  <si>
    <t>Возврат остатков субвенций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N 81-ФЗ "О государственных пособиях гражданам, имеющим детей" из бюджетов городских округов</t>
  </si>
  <si>
    <t>Возврат остатков субвенций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40-ФЗ "Об обязательном страховании гражданской ответственности владельцев транспортных средств" из бюджетов городских округов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</si>
  <si>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 из бюджетов городских округов</t>
  </si>
  <si>
    <t>Возврат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городских округов</t>
  </si>
  <si>
    <t>Федеральная служба по экологическому, технологическому и атомному надзору</t>
  </si>
  <si>
    <t>160</t>
  </si>
  <si>
    <t>Федеральная служба по регулированию алкогольного рынка</t>
  </si>
  <si>
    <t>1 08 06000 01 0000 110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</si>
  <si>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&lt;1,3&gt;</t>
  </si>
  <si>
    <t>1 08 07141 01 0000 110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</si>
  <si>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&lt;1,3&gt;</t>
  </si>
  <si>
    <t xml:space="preserve"> Управление образования Администрации Миасского городского округа</t>
  </si>
  <si>
    <t xml:space="preserve"> Управление культуры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</si>
  <si>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</si>
  <si>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>Коды бюджетной классификации</t>
  </si>
  <si>
    <t>Наименование доходов</t>
  </si>
  <si>
    <t xml:space="preserve"> Налог на доходы физических лиц</t>
  </si>
  <si>
    <t>Акцизы по подакцизным товарам (продукции), производимым на территории Российской Федерации</t>
  </si>
  <si>
    <t>100 1 03 02000 01 0000 110</t>
  </si>
  <si>
    <t>000 105 00000 00 0000 000</t>
  </si>
  <si>
    <t>Налоги  на  совокупный  доход</t>
  </si>
  <si>
    <t xml:space="preserve">182 105 01000 01 0000 110   </t>
  </si>
  <si>
    <t>Налог, взимаемый в связи с применением упрощенной системы налогообложения, зачисляемый в бюджеты городских округов</t>
  </si>
  <si>
    <t xml:space="preserve">182 105 02010 02 0000 110   </t>
  </si>
  <si>
    <t>182 105 03010 01 0000 110</t>
  </si>
  <si>
    <t>Единый сельскохозяйственный налог</t>
  </si>
  <si>
    <t>182 105 04010 02 0000 110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</si>
  <si>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</si>
  <si>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000 106 00000 00 0000 000</t>
  </si>
  <si>
    <t>Налоги  на  имущество</t>
  </si>
  <si>
    <t>182 106 01020 04 0000 110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</si>
  <si>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</si>
  <si>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182 106 06000 00 0000 110</t>
  </si>
  <si>
    <t>000 108 00000 00 0000 000</t>
  </si>
  <si>
    <t>Государственная  пошлина</t>
  </si>
  <si>
    <t>НАЛОГОВЫЕ ДОХОДЫ</t>
  </si>
  <si>
    <t>000 111 00000 00 0000 000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</si>
  <si>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</si>
  <si>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окружающую среду</t>
  </si>
  <si>
    <t>000 113 00000 00 0000 000</t>
  </si>
  <si>
    <t>Доходы от оказания платных услуг (работ) и компенсации затрат государства</t>
  </si>
  <si>
    <t>000 114 00000 00 0000  000</t>
  </si>
  <si>
    <t>Доходы от продажи материальных и нематеральных активов</t>
  </si>
  <si>
    <t xml:space="preserve"> 000 116 00000 00 0000 000</t>
  </si>
  <si>
    <t>Штрафы, санкции, возмещение ущерба, в т.ч.</t>
  </si>
  <si>
    <t>000 117 05000 00 0000 180</t>
  </si>
  <si>
    <t>Прочие неналоговые доходы</t>
  </si>
  <si>
    <t>НЕНАЛОГОВЫЕ ДОХОДЫ</t>
  </si>
  <si>
    <t>000 100 00000 00  0000 000</t>
  </si>
  <si>
    <t>НАЛОГОВЫЕ И НЕНАЛОГОВЫЕ ДОХОДЫ</t>
  </si>
  <si>
    <t>000 202 00000 00  0000 000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</si>
  <si>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</si>
  <si>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</si>
  <si>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 xml:space="preserve">Дотации бюджетам городских округов на поддержку мер по обеспечению сбалансированности местных бюджетов </t>
  </si>
  <si>
    <t>Субсидии бюджетам бюджетной системы Российской Федерации (межбюджетные субсидии)</t>
  </si>
  <si>
    <t>Прочие субсидии бюджетам городских округов 
(на частичное финансирование расходов на выплату з/пл работникам ОМСУ и МУ, оплату ТЭР, услуг водоснабжения, водоотведения, потребляемых МУ)</t>
  </si>
  <si>
    <t>Иные межбюджетные трансферты</t>
  </si>
  <si>
    <t>000 204 00000 00 0000 000</t>
  </si>
  <si>
    <t>Безвозмезные поступления от негосударственных организаций</t>
  </si>
  <si>
    <t>000 207 00000 00 0000 000</t>
  </si>
  <si>
    <t>Прочие безвозмездные поступления</t>
  </si>
  <si>
    <t>000 200 00000 00  0000 000</t>
  </si>
  <si>
    <t>БЕЗВОЗМЕЗДНЫЕ ПОСТУПЛЕНИЯ</t>
  </si>
  <si>
    <t>ВСЕГО ДОХОДОВ</t>
  </si>
  <si>
    <t xml:space="preserve"> 000 101 02000 01 0000 110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</si>
  <si>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</si>
  <si>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</si>
  <si>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 от долевого участия в деятельности организаций, полученных в виде дивидендов физическими лицами, являющимися налоговыми резидентами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</si>
  <si>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</si>
  <si>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</si>
  <si>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</si>
  <si>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</si>
  <si>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</si>
  <si>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</si>
  <si>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Земельный налог, в т.ч.:</t>
  </si>
  <si>
    <t>182 106 06032 04 0000 110</t>
  </si>
  <si>
    <t>182 106 06042 04 0000 110</t>
  </si>
  <si>
    <t>182 108 03010 01 0000 110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</si>
  <si>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</si>
  <si>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188 108 06000 01 0000 000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</si>
  <si>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</si>
  <si>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182 108 07010 01 0000 110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</si>
  <si>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</si>
  <si>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321 108 07020 01 0000 110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</si>
  <si>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</si>
  <si>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188 108 07100 01 0000 110</t>
  </si>
  <si>
    <t>Государственная пошлина за выдачу и обмен паспорта гражданина Российской Федерации</t>
  </si>
  <si>
    <t>188 108 07141 01 0000 110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</si>
  <si>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</si>
  <si>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283 108 07150 01 1000 110</t>
  </si>
  <si>
    <t xml:space="preserve">Государственная пошлина за выдачу разрешения на установку рекламной конструкции </t>
  </si>
  <si>
    <t>283 108 07173 01 1000 110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</si>
  <si>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</si>
  <si>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283 111 05012 04 0000 120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</si>
  <si>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</si>
  <si>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283 111 05024 04 0000 120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</si>
  <si>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</si>
  <si>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283 111 05034 04 0000 120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</si>
  <si>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</si>
  <si>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288 111 05034 04 0000 120</t>
  </si>
  <si>
    <t>283 111 05074 04 0000 120</t>
  </si>
  <si>
    <t>Доходы от сдачи в аренду имущества, составляющего казну городских округов (за исключением земельных участков)</t>
  </si>
  <si>
    <t>283 111 07014 04 0000 120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</si>
  <si>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</si>
  <si>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283 111 09044 04 0000 120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</si>
  <si>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</si>
  <si>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000 112 01000 01 0000 120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</si>
  <si>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</si>
  <si>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</si>
  <si>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</si>
  <si>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000 113 01994 04 0000 130</t>
  </si>
  <si>
    <t>283 113 01994 04 0000 130</t>
  </si>
  <si>
    <t>285 113 01994 04 0000 130</t>
  </si>
  <si>
    <t>288 113 01994 04 0000 130</t>
  </si>
  <si>
    <t>288 113 01994 04 0010 130</t>
  </si>
  <si>
    <t>Прочие доходы от оказания платных услуг (работ) получателями средств бюджетов городских округов (поступление средств по родительской плате за содержание детей в муниципальных казенных дошкольных образовательных учрежениях)</t>
  </si>
  <si>
    <t>289 113 01994 04 0000 130</t>
  </si>
  <si>
    <t>000 113 02000 04 0000 130</t>
  </si>
  <si>
    <t>Прочие доходы от компенсаций затрат государства</t>
  </si>
  <si>
    <t>000 113 02064 04 0000 130</t>
  </si>
  <si>
    <t>000 113 02994 04 0000 130</t>
  </si>
  <si>
    <t>285 113 02994 04 0000 130</t>
  </si>
  <si>
    <t>285 114 02042 04 0000 440</t>
  </si>
  <si>
    <t>283 114 02043 04 0000 410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</si>
  <si>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</si>
  <si>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283 114 06012 04 0000 430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</si>
  <si>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</si>
  <si>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283 114 06024 04 0000 430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</si>
  <si>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</si>
  <si>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283 114 06312 04 0000 430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</si>
  <si>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</si>
  <si>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Администрация МГО</t>
  </si>
  <si>
    <t>283 117 05000 00 0000 180</t>
  </si>
  <si>
    <t>285 117 05000 00 0000 180</t>
  </si>
  <si>
    <t>Прочие субсидии бюджетам городских округов (на оборудование пунктов проведения экзаменов государственной итоговой аттестации по образовательным программам среднего общего образования)</t>
  </si>
  <si>
    <t>Прочие субсидии бюджетам городских округов (на 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платы)</t>
  </si>
  <si>
    <t>Прочие субсидии бюджетам городских округов 
(приобретения транспортных средств для организации перевозки обучающихся)</t>
  </si>
  <si>
    <t>Прочие субсидии бюджетам городских округов на проведение мероприятий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</si>
  <si>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</si>
  <si>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(тыс. рублей)</t>
  </si>
  <si>
    <t>Прочие субсидии бюджетам городских округов (на организацию отдыха детей в каникулярное время)</t>
  </si>
  <si>
    <t>Управление социальной защиты населения Администрации Миасского городского округа</t>
  </si>
  <si>
    <t>УСЗН Администрации МГО</t>
  </si>
  <si>
    <t>(в процентах)</t>
  </si>
  <si>
    <t>2 02 20041 04 0000 150</t>
  </si>
  <si>
    <t>2 02 20298 04 0000 150</t>
  </si>
  <si>
    <t>2 02 20299 04 0000 150</t>
  </si>
  <si>
    <t>2 02 20301 04 0000 150</t>
  </si>
  <si>
    <t>2 02 20302 04 0000 150</t>
  </si>
  <si>
    <t>2 02 25555 04 0000 150</t>
  </si>
  <si>
    <t>2 02 35082 04 0000 150</t>
  </si>
  <si>
    <t>2 02 35120 04 0000 150</t>
  </si>
  <si>
    <t>2 02 35930 04 0000 150</t>
  </si>
  <si>
    <t>2 19 25064 04 0000 150</t>
  </si>
  <si>
    <t>2 02 15001 04 0000 150</t>
  </si>
  <si>
    <t>2 02 15002 04 0000 150</t>
  </si>
  <si>
    <t>2 02 30013 04 0000 150</t>
  </si>
  <si>
    <t>2 02 30022 04 0000 150</t>
  </si>
  <si>
    <t>2 02 30027 04 0000 150</t>
  </si>
  <si>
    <t>2 02 35084 04 0000 150</t>
  </si>
  <si>
    <t>2 02 35137 04 0000 150</t>
  </si>
  <si>
    <t>2 02 35220 04 0000 150</t>
  </si>
  <si>
    <t>2 02 35250 04 0000 150</t>
  </si>
  <si>
    <t>2 02 35280 04 0000 150</t>
  </si>
  <si>
    <t>2 02 35380 04 0000 150</t>
  </si>
  <si>
    <t>2 02 35462 04 0000 150</t>
  </si>
  <si>
    <t>2 19 35137 04 0000 150</t>
  </si>
  <si>
    <t>2 19 35220 04 0000 150</t>
  </si>
  <si>
    <t>2 19 35250 04 0000 150</t>
  </si>
  <si>
    <t>2 19 35260 04 0000 150</t>
  </si>
  <si>
    <t>2 19 35270 04 0000 150</t>
  </si>
  <si>
    <t>2 19 35280 04 0000 150</t>
  </si>
  <si>
    <t>2 19 35380 04 0000 150</t>
  </si>
  <si>
    <t>2 19 35462 04 0000 150</t>
  </si>
  <si>
    <t>2 02 25081 04 0000 150</t>
  </si>
  <si>
    <t>2 02 25027 04 0000 150</t>
  </si>
  <si>
    <t>2 02 25097 04 0000 150</t>
  </si>
  <si>
    <t>2 02 30021 04 0000 150</t>
  </si>
  <si>
    <t>2 02 30029 04 0000 150</t>
  </si>
  <si>
    <t>2 02 25519 04 0000 150</t>
  </si>
  <si>
    <t>2 02 29999 04 0000 150</t>
  </si>
  <si>
    <t>2 02 30024 04 0000 150</t>
  </si>
  <si>
    <t>2 02 39999 04 0000 150</t>
  </si>
  <si>
    <t>2 02 49999 04 0000 150</t>
  </si>
  <si>
    <t>2 18 60020 04 0000 150</t>
  </si>
  <si>
    <t>2 19 60010 04 0000 150</t>
  </si>
  <si>
    <t xml:space="preserve">в бюджет Миасского городского округа на 2020 год </t>
  </si>
  <si>
    <t>и на плановый период 2021 и 2022 годов</t>
  </si>
  <si>
    <t>Плата за размещение твердых коммунальных отходов</t>
  </si>
  <si>
    <t>321 1 16 01074 01 0000 140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</si>
  <si>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</si>
  <si>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321 1 16 01203 01 0000 140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</si>
  <si>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</si>
  <si>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321 1 16 01193 01 0000 140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</si>
  <si>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</si>
  <si>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182 1 16 05160 01 0000 140</t>
  </si>
  <si>
    <t>Штрафы за налоговые правонарушения, установленные Главой 16 Налогового кодекса Российской Федерации</t>
  </si>
  <si>
    <t>283 1 16 07090 04 0000 140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</si>
  <si>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</si>
  <si>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009 1 16 11030 01 0000 140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</si>
  <si>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на особо охраняемых природных территориях местного значения</t>
  </si>
  <si>
    <t>141 1 16 01061 01 0000 140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</si>
  <si>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судьями федеральных судов, должностными лицами федеральных государственных органов, учреждений, Центрального банка Российской Федерации</t>
  </si>
  <si>
    <t>076</t>
  </si>
  <si>
    <t>081</t>
  </si>
  <si>
    <t>1 16 10032 04 0000 140</t>
  </si>
  <si>
    <t>2 02 27112 04 0000 150</t>
  </si>
  <si>
    <t>2 02 20079 04 0000 150</t>
  </si>
  <si>
    <t>2 02 25527 04 0000 150</t>
  </si>
  <si>
    <t>2 19 25555 04 0000 150</t>
  </si>
  <si>
    <t>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</t>
  </si>
  <si>
    <t>Финансовое управление Администрации Миасского городского округа</t>
  </si>
  <si>
    <t>2 08 04000 04 0000 150</t>
  </si>
  <si>
    <t>Субвенции бюджетам городских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</si>
  <si>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1 16 01063 01 0000 140</t>
  </si>
  <si>
    <t>1 16 01064 01 0000 140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</si>
  <si>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</si>
  <si>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</si>
  <si>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1 16 01074 01 0000 140</t>
  </si>
  <si>
    <t>1 16 01083 01 0000 140</t>
  </si>
  <si>
    <t>1 16 01084 01 0000 140</t>
  </si>
  <si>
    <t>1 16 01093 01 0000 140</t>
  </si>
  <si>
    <t>1 16 01094 01 0000 140</t>
  </si>
  <si>
    <t>1 16 01113 01 0000 140</t>
  </si>
  <si>
    <t>1 16 01114 01 0000 140</t>
  </si>
  <si>
    <t>1 16 01123 01 0000 140</t>
  </si>
  <si>
    <t>1 16 01133 01 0000 140</t>
  </si>
  <si>
    <t>1 16 01134 01 0000 140</t>
  </si>
  <si>
    <t>1 16 01143 01 0000 140</t>
  </si>
  <si>
    <t>1 16 01144 01 0000 140</t>
  </si>
  <si>
    <t>1 16 01153 01 0000 140</t>
  </si>
  <si>
    <t>1 16 01154 01 0000 140</t>
  </si>
  <si>
    <t>1 16 01203 01 0000 140</t>
  </si>
  <si>
    <t>1 16 01204 01 0000 140</t>
  </si>
  <si>
    <t>1 16 05160 01 0000 140</t>
  </si>
  <si>
    <t>1 16 05180 01 0000 140</t>
  </si>
  <si>
    <t>1 16 07040 04 0000 140</t>
  </si>
  <si>
    <t>1 16 07090 04 0000 140</t>
  </si>
  <si>
    <t>1 16 10061 04 0000 140</t>
  </si>
  <si>
    <t>1 16 10081 04 0000 140</t>
  </si>
  <si>
    <t>1 16 10082 04 0000 140</t>
  </si>
  <si>
    <t>1 16 11030 01 0000 140</t>
  </si>
  <si>
    <t>1 16 11061 01 0000 140</t>
  </si>
  <si>
    <t>2 04 04010 04 0000 150</t>
  </si>
  <si>
    <t>Предоставление негосударственными организациями грантов для получателей средств бюджетов городских округов</t>
  </si>
  <si>
    <t>2 04 04020 04 0000 150</t>
  </si>
  <si>
    <t>2 04 04099 04 0000 150</t>
  </si>
  <si>
    <t>2 07 04010 04 0000 150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</si>
  <si>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городских округов</t>
  </si>
  <si>
    <t>2 07 04020 04 0000 150</t>
  </si>
  <si>
    <t>2 07 04050 04 0000 150</t>
  </si>
  <si>
    <t>2 18 04010 04 0000 150</t>
  </si>
  <si>
    <t>2 18 04020 04 0000 150</t>
  </si>
  <si>
    <t>2 18 04030 04 0000 150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</si>
  <si>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</si>
  <si>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1 16 01193 01 0000 140</t>
  </si>
  <si>
    <t>Межрегиональное управление № 92 Федерального медико-биологического агентства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</si>
  <si>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&lt;1,3&gt;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</si>
  <si>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выявленные должностными лицами органов муниципального контроля &lt;1,3&gt;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</si>
  <si>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 &lt;1,3&gt;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</si>
  <si>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&lt;1,3&gt;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</si>
  <si>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 &lt;1,3&gt;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</si>
  <si>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&lt;1,3&gt;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</si>
  <si>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выявленные должностными лицами органов муниципального контроля &lt;1,3&gt;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</si>
  <si>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&lt;1,3&gt;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</si>
  <si>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выявленные должностными лицами органов муниципального контроля &lt;1,3&gt;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</si>
  <si>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&lt;1,3&gt;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</si>
  <si>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&lt;1,3&gt;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</si>
  <si>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выявленные должностными лицами органов муниципального контроля &lt;1,3&gt;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</si>
  <si>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&lt;1,3&gt;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</si>
  <si>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выявленные должностными лицами органов муниципального контроля &lt;1,3&gt;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</si>
  <si>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&lt;1,3&gt;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</si>
  <si>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 &lt;1,3&gt;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</si>
  <si>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&lt;1,3&gt;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</si>
  <si>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&lt;1,3&gt;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</si>
  <si>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выявленные должностными лицами органов муниципального контроля &lt;1,3&gt;</t>
  </si>
  <si>
    <t>Штрафы за налоговые правонарушения, установленные Главой 16 Налогового кодекса Российской Федерации &lt;1,3&gt;</t>
  </si>
  <si>
    <t>Штрафы за нарушения банком обязанностей, установленных Главой 18 Налогового кодекса Российской Федерации &lt;1,3&gt;</t>
  </si>
  <si>
    <t>Штрафы, неустойки, пени, уплаченные в соответствии с договором водопользования в случае неисполнения или ненадлежащего исполнения обязательств перед муниципальным органом (муниципальным казенным учреждением) городского округа &lt;1,3&gt;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</si>
  <si>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&lt;1,3&gt;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</si>
  <si>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&lt;1,3&gt;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</si>
  <si>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 (за исключением муниципального контракта, финансируемого за счет средств муниципального дорожного фонда) &lt;1,3&gt;</t>
  </si>
  <si>
    <t>Платежи в целях возмещения ущерба при расторжении муниципального контракта, заключенного с муниципальным органом городского округа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 &lt;1,3&gt;</t>
  </si>
  <si>
    <t>Платежи в целях возмещения ущерба при расторжении муниципального контракта, финансируемого за счет средств муниципального дорожного фонда городского округа, в связи с односторонним отказом исполнителя (подрядчика) от его исполнения &lt;1,3&gt;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</si>
  <si>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на особо охраняемых природных территориях местного значения &lt;1,3&gt;</t>
  </si>
  <si>
    <t>Платежи, уплачиваемые в целях возмещения вреда, причиняемого автомобильным дорогам федерального значения транспортными средствами, осуществляющими перевозки тяжеловесных и (или) крупногабаритных грузов &lt;1,3&gt;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</si>
  <si>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&lt;1,3&gt;</t>
  </si>
  <si>
    <t>034 1 16 01074 01 0000 140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</si>
  <si>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&lt;1,2,3&gt;</t>
  </si>
  <si>
    <t>Дотации бюджетам городских округов на выравнивание бюджетной обеспеченности из бюджета субъекта Российской Федерации</t>
  </si>
  <si>
    <t>182 1 05 01011 01 0000 110</t>
  </si>
  <si>
    <t>Налог, взимаемый с налогоплательщиков, выбравших в качестве объекта налогообложения  доходы</t>
  </si>
  <si>
    <t>182 1 05 01012 01 0000 110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</si>
  <si>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</si>
  <si>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182 1 05 01021 01 0000 110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</si>
  <si>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</si>
  <si>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182 1 05 01050 01 0000 110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</si>
  <si>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</si>
  <si>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048 112 01010 01 6000 120</t>
  </si>
  <si>
    <t>048 112 01030 01 6000 120</t>
  </si>
  <si>
    <t>048 112 01041 01 6000 120</t>
  </si>
  <si>
    <t>048 112 01042 01 6000 120</t>
  </si>
  <si>
    <t>288 113 02064 04 0000 130</t>
  </si>
  <si>
    <t>000 202 10000 00 0000 150</t>
  </si>
  <si>
    <t>284 202 15001 04 0000 150</t>
  </si>
  <si>
    <t>284 202 15002 04 0000 150</t>
  </si>
  <si>
    <t>000 202 20000 00 0000 150</t>
  </si>
  <si>
    <t>289 202 25519 04 0000 150</t>
  </si>
  <si>
    <t xml:space="preserve">283 202 25555 04 0000 150 </t>
  </si>
  <si>
    <t>283 202 27112 04 0000 150</t>
  </si>
  <si>
    <t>283 202 29999 04 0000 150</t>
  </si>
  <si>
    <t>284 202 29999 04 0000 150</t>
  </si>
  <si>
    <t>285 202 29999 04 0000 150</t>
  </si>
  <si>
    <t>287 202 29999 04 0000 150</t>
  </si>
  <si>
    <t>288 202 29999 04 0000 150</t>
  </si>
  <si>
    <t>000 202 30000 00 0000 150</t>
  </si>
  <si>
    <t>285 202 30013 04 0000 150</t>
  </si>
  <si>
    <t>285 202 30022 04 0000 150</t>
  </si>
  <si>
    <t>283 202 30024 04 0000 150</t>
  </si>
  <si>
    <t>Субвенции бюджетам городских округов на выполнение передаваемых полномочий субъектов Российской Федерации
(на организацию работы комиссий по делам  несовершеннолетних и защите их прав)</t>
  </si>
  <si>
    <t>Субвенции бюджетам городских округов на выполнение передаваемых полномочий субъектов Российской Федерации
(создание административных комиссий и определение перечня должностных лиц, уполномоченных составлять протоколы об административных правонарушениях)</t>
  </si>
  <si>
    <t>Субвенции бюджетам городских округов на выполнение передаваемых полномочий субъектов Российской Федерации
(на реализацию переданных государственных полномочий в области охраны труда)</t>
  </si>
  <si>
    <t>Субвенции бюджетам городских округов на выполнение передаваемых полномочий субъектов Российской Федерации
(на организацию проведения на территории ЧО мероприятий по предупреждению и ликвидации болезней животных, их лечению, защите населения от болезней, общих для человека и животных)</t>
  </si>
  <si>
    <t>285 202 30024 04 0000 150</t>
  </si>
  <si>
    <t>Субвенции бюджетам городских округов на выполнение передаваемых полномочий субъектов Российской Федерации
(выплата областного единовременного пособия при рождении ребенка)</t>
  </si>
  <si>
    <t>Субвенции бюджетам городских округов на выполнение передаваемых полномочий субъектов Российской Федерации
(на организацию и осуществление деятельности по опеке и попечительству)</t>
  </si>
  <si>
    <t>Субвенции бюджетам городских округов на выполнение передаваемых полномочий субъектов Российской Федерации
(на ежемесячную денежную выплату на оплату жилья и коммунальных услуг многодетной семье)</t>
  </si>
  <si>
    <t>Субвенции бюджетам городских округов на выполнение передаваемых полномочий субъектов Российской Федерации
(на обеспечение мер социальной поддержки граждан, имеющих звание "Ветеран труда ЧО")
(ежемесячная денежная выплата ВТ ЧО)</t>
  </si>
  <si>
    <t>288 202 30024 04 0000 150</t>
  </si>
  <si>
    <t>Субвенции бюджетам городских округов на выполнение передаваемых полномочий субъектов Российской Федерации
(на  организацию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адаптации)</t>
  </si>
  <si>
    <t>285 202 30027 04 0000 150</t>
  </si>
  <si>
    <t>288 202 30029 04 0000 150</t>
  </si>
  <si>
    <t>283 202 35082 04 0000 150</t>
  </si>
  <si>
    <t xml:space="preserve">283 202 35120 04 0000 150
</t>
  </si>
  <si>
    <t>285 202 35137 04 0000 150</t>
  </si>
  <si>
    <t>Субвенции бюджетам сельских поселений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</si>
  <si>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285 202 35220 04 0000 150</t>
  </si>
  <si>
    <t>285 202 35380 04 0000 150</t>
  </si>
  <si>
    <t>Субвенции бюджетам городских округов на государственную регистрацию актов гражданского состояния</t>
  </si>
  <si>
    <t>283 202 39999 04 0000 150</t>
  </si>
  <si>
    <t>Прочие субвенции бюджетам городских округов (по установлению необходимости проведения капитального ремонта общего имущества в многоквартирном доме)</t>
  </si>
  <si>
    <t>000 202 40000 00 0000 150</t>
  </si>
  <si>
    <t>Субсидии бюджетам городских округов из местных бюджетов</t>
  </si>
  <si>
    <t>2 02 29900 04 0000 150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</si>
  <si>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</si>
  <si>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</si>
  <si>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</si>
  <si>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</si>
  <si>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</si>
  <si>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1 03 02251 01 0000 110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</si>
  <si>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</si>
  <si>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</si>
  <si>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Плата за негативное воздействие на окружающую среду &lt;1,3&gt;</t>
  </si>
  <si>
    <t>Налог на имущество физических лиц &lt;1,3&gt;</t>
  </si>
  <si>
    <t>Земельный налог &lt;1,3&gt;</t>
  </si>
  <si>
    <t>1 08 07010 01 0000 110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</si>
  <si>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 &lt;1,3&gt;</t>
  </si>
  <si>
    <t>2 02 25497 04 0000 150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</si>
  <si>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</si>
  <si>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</si>
  <si>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 xml:space="preserve">2 02 25228 04 0000 150 </t>
  </si>
  <si>
    <t>Субсидии бюджетам городских округов на создание новых мест дополнительного образования детей</t>
  </si>
  <si>
    <t>2 02 25491 04 0000 150</t>
  </si>
  <si>
    <t xml:space="preserve">202 25560 04 0000 150 </t>
  </si>
  <si>
    <t>Субсидии бюджетам городских округов на поддержку обустройства мест массового отдыха населения (городских парков)</t>
  </si>
  <si>
    <t>Объем бюджета Миасского городского округа по доходам на 2020 год и на плановый период 2021-2022 годов.</t>
  </si>
  <si>
    <t>100 1 03 02231 01 0000 110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</si>
  <si>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</si>
  <si>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100 1 03 02241 01 0000 110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</si>
  <si>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</si>
  <si>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100 1 03 02251 01 0000 110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</si>
  <si>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</si>
  <si>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</si>
  <si>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</si>
  <si>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Дотации бюджетам городских округов на выравнивание бюджетной обеспеченности из бюджета субъекта Российской Федерации (поддержки муниципальных районов)</t>
  </si>
  <si>
    <t>283 202 20041 04 0000 150</t>
  </si>
  <si>
    <t>287 202 25081 04 0000 150</t>
  </si>
  <si>
    <t>Субсидия бюджетам городских округов на поддержку отрасли культуры (на создание модельных муниципальных библиотек за счет средств областного бюджета )</t>
  </si>
  <si>
    <t xml:space="preserve">287 202 25228 04 0000 150 </t>
  </si>
  <si>
    <t>288 202 25491 04 0000 150</t>
  </si>
  <si>
    <t xml:space="preserve"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 </t>
  </si>
  <si>
    <t xml:space="preserve">283 202 25560 04 0000 150 </t>
  </si>
  <si>
    <t>Субсидии бюджетам городских округов на софинансирование капитальных вложений в объекты муниципальной собственности (на строительство газопроводов и газовых сетей)</t>
  </si>
  <si>
    <t xml:space="preserve">Субсидии бюджетам городских округов на софинансирование капитальных вложений в объекты муниципальной собственности  (на обеспечение мероприятий 
по переселению граждан из аварийного жилищного фонда) 
</t>
  </si>
  <si>
    <t>Прочие субсидии бюджетам городских округов (на проведение работ по описанию местоположения границ населенных пунктов Челябинской области)</t>
  </si>
  <si>
    <t>Прочие субсидии бюджетам городских округов (на рекультивацию земельных участков, нарушенных размещением твердых коммунальных отходов, и ликвидацию объектов накопленного экологического вреда)</t>
  </si>
  <si>
    <t>Субсидии бюджетам городских округов (на софинансирование капитальных вложений в объекты муниципальной собственности на модернизацию, реконструкцию,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 работы)</t>
  </si>
  <si>
    <t>Прочие субсидии бюджетам городских округов (на создание условий для доступного пользования услугами автомобильного и городского наземного электрического транспорта общего пользования)</t>
  </si>
  <si>
    <t>Прочие субсидии бюджетам городских округов на строительство и реконструкцию автомобильных дорог общего пользования местного значения</t>
  </si>
  <si>
    <t>Прочие субсидии бюджетам городских округов 
(на организацию работы органов управления социальной защиты населения муниципальных образований )</t>
  </si>
  <si>
    <t xml:space="preserve">Прочие субсидии бюджетам городских округов (на приобретение технических средств реабилитации для пунктов проката в муниципальных учреждениях системы социальной защиты населения)
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</si>
  <si>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детьми и подростками)</t>
  </si>
  <si>
    <t>Прочие субсидии бюджетам городских округов (на содержание, развитие и поддержку ведущих команд (клубов) по игровым и техническим видам спорта, участвующих в чемпионатах и первенствах Челябинской области и России)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</si>
  <si>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населением от 6 до 18 лет)</t>
  </si>
  <si>
    <t xml:space="preserve">Прочие субсидии бюджетам городских округов (на оказание  финансовой поддержки  организаций спортивной подготовки по базовым видам спорта) 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</si>
  <si>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поколения)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</si>
  <si>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лицами с ограниченными возможностями здоровья)</t>
  </si>
  <si>
    <t>Прочие субсидии бюджетам городских округов (на строительство, ремонт, реконструкцию и оснащение спортивных объектов, универсальных спортивных площадок, лыжероллерных трасс и троп здоровья в местах массового отдыха населения)</t>
  </si>
  <si>
    <t>Прочие субсидии бюджетам городских округов (на приобретение спортивного инвентаря и оборудования для физкультурно-спортивных организаций)</t>
  </si>
  <si>
    <t xml:space="preserve">Прочие субсидии бюджетам городских округов (на проведение капитального ремонта зданий муниципальных общеобразовательных организаций)
</t>
  </si>
  <si>
    <t xml:space="preserve">Прочие субсидии бюджетам городских округов (на проведение капитального ремонта зданий и сооружений муниципальных организаций дошкольного образования )
</t>
  </si>
  <si>
    <t>Прочие субсидии бюджетам городских округов (на проведение капитального ремонта зданий и сооружений муниципальных организаций дополнительного образования)</t>
  </si>
  <si>
    <t>Прочие субсидии бюджетам городских округов (на проведение 
 ремонтных работ по замене оконных блоков в муниципальных 
общеобразовательных организациях)</t>
  </si>
  <si>
    <t xml:space="preserve">Прочие субсидии бюджетам городских округов 
(на обеспечение питанием детей из малообеспеченных семей и детей с нарушениями здоровья, обучающихся в муниципальных общеобразовательных организациях) </t>
  </si>
  <si>
    <t>Прочие субсидии бюджетам городских округов 
(на обеспечение молоком (молочной продукцией) обучающихся по программам начального общего образования в муниципальных общеобразовательных организациях)</t>
  </si>
  <si>
    <t>Прочие субсидии местным бюджетам (на организацию и проведение мероприятий с детьми и молодежью)</t>
  </si>
  <si>
    <t>Субвенции бюджетам городских округов на выполнение передаваемых полномочий субъектов Российской Федерации
(комплектование, учет, использование и хранение архивных документов, отнесенных к государственной собственности ЧО)</t>
  </si>
  <si>
    <t>Субвенции бюджетам городских округов на выполнение передаваемых полномочий субъектов Российской Федерации
(на содержание в приютах 
животных без владельцев)</t>
  </si>
  <si>
    <t xml:space="preserve">285 202 35462 04 0000 150 </t>
  </si>
  <si>
    <t>Субвенции бюджетам городских округов на выполнение передаваемых полномочий субъектов Российской Федерации
(на осуществление мер социальной поддержки граждан, работающих и проживающих в сельских населенных пунктах и рабочих поселках ЧО)</t>
  </si>
  <si>
    <t>Субвенции бюджетам городских округов на выполнение передаваемых полномочий субъектов Российской Федерации
(на выплату  пособия на ребенка)</t>
  </si>
  <si>
    <t xml:space="preserve">Субвенции бюджетам городских округов на выполнение передаваемых полномочий субъектов Российской Федерации
(возмещение стоимости услуг по погребению и выплата социального пособия на погребение) </t>
  </si>
  <si>
    <t>Субвенции бюджетам городских округов на выполнение передаваемых полномочий субъектов Российской Федерации (на предоставление адресной  субсидии гражданам в связи с ростом платы за  коммунальные услуги)</t>
  </si>
  <si>
    <t>Субвенции бюджетам городских округов на выполнение передаваемых полномочий субъектов Российской Федерации (на ежемесячные денежные выплаты и возмещение расходов, связанных с проездом к местам захоронения)</t>
  </si>
  <si>
    <t>Субвенции бюджетам городских округов на выполнение передаваемых полномочий субъектов Российской Федерации
(на обеспечение мер социальной поддержки ветеранов труда и труженников тыла)</t>
  </si>
  <si>
    <t>Субвенции бюджетам городских округов на выполнение передаваемых полномочий субъектов РФ
 (на социальную поддержку детей-сирот и детей, оставшихся без попечения родителей, находящихся в МОУ для детей-сирот и детей, оставшихся без попечения родителей)</t>
  </si>
  <si>
    <t>Субвенции бюджетам городских округов на выполнение передаваемых полномочий субъектов Российской Федерации
(на обеспечение дополнительных мер соцзащиты ветеранов в ЧО)
(компенсация расходов на оплату жилых помещений и коммунальных услуг)</t>
  </si>
  <si>
    <t>Субвенции бюджетам городских округов на выполнение передаваемых полномочий субъектов Российской Федерации
(на обеспечение дополнительных мер соцзащиты ветеранов в ЧО) 
(компенсационные выплаты за пользование услугами связи)</t>
  </si>
  <si>
    <t>Субвенции бюджетам городских округов на выполнение передаваемых полномочий субъектов Российской Федерации
(реализация переданных государственных полномочий по социальному  обслуживанию граждан)</t>
  </si>
  <si>
    <t>285 202 35250 04 0000 150</t>
  </si>
  <si>
    <t>285 202 35280 04 0000 150</t>
  </si>
  <si>
    <t>283 202 35930 04 0000 150</t>
  </si>
  <si>
    <r>
      <t>Субвенции бюджетам городских округов на выполнение передаваемых полномочий субъектов Российской Федерации
(на обеспечение госгарантий реализации прав на получение общедоступного и бесплатного дошкольного, начального общего, основного общего, среднего общего образования в МОО для обучающихся с ограниченными возможностями здоровья, обеспечение дополнительного образования детей в МОО для обучающихся</t>
    </r>
    <r>
      <rPr>
        <u/>
        <sz val="12"/>
        <rFont val="Times New Roman"/>
        <family val="1"/>
        <charset val="204"/>
      </rPr>
      <t xml:space="preserve"> с ограниченными возможностями здоровья</t>
    </r>
    <r>
      <rPr>
        <sz val="12"/>
        <rFont val="Times New Roman"/>
        <family val="1"/>
        <charset val="204"/>
      </rPr>
      <t>)</t>
    </r>
  </si>
  <si>
    <r>
      <t xml:space="preserve">Субвенции бюджетам городских округов на выполнение передаваемых полномочий субъектов РФ 
(на обеспечение госгарантий реализации прав на получение общедоступного и бесплатного дошкольного, начального общего, основного общего, среднего общего образования в МОО, обеспечение </t>
    </r>
    <r>
      <rPr>
        <u/>
        <sz val="12"/>
        <rFont val="Times New Roman"/>
        <family val="1"/>
        <charset val="204"/>
      </rPr>
      <t>дополнительного образования</t>
    </r>
    <r>
      <rPr>
        <sz val="12"/>
        <rFont val="Times New Roman"/>
        <family val="1"/>
        <charset val="204"/>
      </rPr>
      <t xml:space="preserve"> детей в МОО)</t>
    </r>
  </si>
  <si>
    <r>
      <t xml:space="preserve">Субвенции бюджетам городских округов на выполнение передаваемых полномочий субъектов Российской Федерации
(обеспечение госгарантий реализации прав на получение общедоступного и бесплатного </t>
    </r>
    <r>
      <rPr>
        <u/>
        <sz val="12"/>
        <rFont val="Times New Roman"/>
        <family val="1"/>
        <charset val="204"/>
      </rPr>
      <t>дошкольного</t>
    </r>
    <r>
      <rPr>
        <sz val="12"/>
        <rFont val="Times New Roman"/>
        <family val="1"/>
        <charset val="204"/>
      </rPr>
      <t xml:space="preserve"> образования в МДОО)</t>
    </r>
  </si>
  <si>
    <r>
      <t xml:space="preserve">Субвенции бюджетам городских округов на выполнение передаваемых полномочий субъектов РФ 
(на компенсацию затрат родителей (законных представителей) детей-инвалидов в части организации обучения по основным общеобразовательным программам </t>
    </r>
    <r>
      <rPr>
        <u/>
        <sz val="12"/>
        <rFont val="Times New Roman"/>
        <family val="1"/>
        <charset val="204"/>
      </rPr>
      <t>на дому</t>
    </r>
    <r>
      <rPr>
        <sz val="12"/>
        <rFont val="Times New Roman"/>
        <family val="1"/>
        <charset val="204"/>
      </rPr>
      <t>)</t>
    </r>
  </si>
  <si>
    <t>Субсидия бюджетам городских округов на поддержку отрасли культуры (на укрепление материально-технической базы и оснащение оборудованием детских музыкальных, художественных, хореографических школ и школ искусств)</t>
  </si>
  <si>
    <t>Единый налог на вмененный доход для отдельных видов деятельности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</si>
  <si>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</si>
  <si>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  обладающих земельным участком, расположенным в границах городских округов</t>
  </si>
  <si>
    <r>
      <rPr>
        <b/>
        <sz val="12"/>
        <rFont val="Times New Roman"/>
        <family val="1"/>
        <charset val="204"/>
      </rPr>
      <t xml:space="preserve"> &lt;1&gt;</t>
    </r>
    <r>
      <rPr>
        <sz val="12"/>
        <rFont val="Times New Roman"/>
        <family val="1"/>
        <charset val="204"/>
      </rPr>
      <t xml:space="preserve">  Администрирование данных поступлений осуществляется с применением кодов подвидов доходов, предусмотренных приказом Министерства финансов Российской Федерации  от 6 июня 2019 года № 85н «О порядке формирования и применения кодов бюджетной классификации Российской Федерации, их структуре и принципах назначения».</t>
    </r>
  </si>
  <si>
    <r>
      <rPr>
        <b/>
        <sz val="12"/>
        <rFont val="Times New Roman"/>
        <family val="1"/>
        <charset val="204"/>
      </rPr>
      <t xml:space="preserve"> &lt;3&gt;</t>
    </r>
    <r>
      <rPr>
        <sz val="12"/>
        <rFont val="Times New Roman"/>
        <family val="1"/>
        <charset val="204"/>
      </rPr>
      <t xml:space="preserve"> В части доходов, зачисляемых в бюджет Миасского городского округа.</t>
    </r>
  </si>
  <si>
    <r>
      <t xml:space="preserve"> &lt;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&gt;   Администрирование данных поступлений осуществляется с применением кодов подвидов доходов, предусмотренных приказом Финансового управления Администрации Миасского городского округа от 17.12.2015  года № 71 "Об утверждении перечня кодов подвидов по видам доходов бюджета Миасского городского округа".</t>
    </r>
  </si>
  <si>
    <t>Примечание.</t>
  </si>
  <si>
    <t xml:space="preserve">Сумма на 2020 год </t>
  </si>
  <si>
    <t xml:space="preserve">Сумма на 2021 год </t>
  </si>
  <si>
    <t xml:space="preserve">Сумма на 2022 год </t>
  </si>
  <si>
    <t>в т.ч. дополнительный норматив отчислений от НДФЛ, заменяющий дотацию из областного ФФП МР,
2020 год - 16,55750572 %, 2021 год - 16,79627615 %, 2022 год - 16,75241432 %</t>
  </si>
  <si>
    <t xml:space="preserve">Финансовое управление Администрации Миасского городского округа </t>
  </si>
  <si>
    <t>Доходы от погашения задолженности и перерасчетов по отмененным налогам, сборам и иным обязательным платежам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</si>
  <si>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</si>
  <si>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</si>
  <si>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Денежные средства, полученные от реализации принудительно изъятого имущества, подлежащие зачислению в бюджет городского округа (в части реализации основных средств по указанному имуществу)</t>
  </si>
  <si>
    <t>Денежные средства, полученные от реализации принудительно изъятого имущества, подлежащие зачислению в бюджет городского округа (в части реализации материальных запасов по указанному имуществу)</t>
  </si>
  <si>
    <t>Доходы от административных платежей и сборов</t>
  </si>
  <si>
    <t>Доходы от штрафов, санкций, возмещения ущерба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</si>
  <si>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</si>
  <si>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</si>
  <si>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Платежи в целях возмещения ущерба при расторжении муниципального контракта, заключенного с муниципальным органом городского округа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</si>
  <si>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Платежи в целях возмещения ущерба при расторжении муниципального контракта, финансируемого за счет средств муниципального дорожного фонда городского округа, в связи с односторонним отказом исполнителя (подрядчика) от его исполнения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</si>
  <si>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</si>
  <si>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</si>
  <si>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Доходы от прочих неналоговых доходов</t>
  </si>
  <si>
    <t>Доходы от безвозмездных поступлений от других бюджетов бюджетной системы Российской Федерации</t>
  </si>
  <si>
    <t>Доходы от безвозмездных поступлений от государственных (муниципальных) организаций</t>
  </si>
  <si>
    <t>Доходы от безвозмездных поступлений от негосударственных организаций</t>
  </si>
  <si>
    <t>Доходы от прочих безвозмездных поступлений</t>
  </si>
  <si>
    <t>Доходы от перечислений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</si>
  <si>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Норматив отчислений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</si>
  <si>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</si>
  <si>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</si>
  <si>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</si>
  <si>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</si>
  <si>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 &lt;1,3&gt;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</si>
  <si>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</si>
  <si>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сборных команд Российской Федерации</t>
  </si>
  <si>
    <t xml:space="preserve">Субвенции бюджетам бюджетной системы Российской Федерации </t>
  </si>
  <si>
    <t>106</t>
  </si>
  <si>
    <t>Уральское межрегиональное управление государственного автодорожного надзора Федеральной службы по надзору в сфере транспорта</t>
  </si>
  <si>
    <t>Федеральная служба по ветеринарному и фитосанитарному надзору</t>
  </si>
  <si>
    <t>Федеральное  агенство по рыболовству</t>
  </si>
  <si>
    <t>Федеральная служба по надзору в сфере здравоохранения</t>
  </si>
  <si>
    <t>Управление Министерства юстиции Российской Федерации по Челябинской области</t>
  </si>
  <si>
    <t>ПРИЛОЖЕНИЕ  1</t>
  </si>
  <si>
    <t>к  Решению Собрания депутатов</t>
  </si>
  <si>
    <t xml:space="preserve">от 29.11.2019 г. №3      </t>
  </si>
  <si>
    <t xml:space="preserve">от 29.11.2019 г. №3               </t>
  </si>
  <si>
    <t>ПРИЛОЖЕНИЕ 2</t>
  </si>
  <si>
    <t>ПРИЛОЖЕНИЕ  3</t>
  </si>
  <si>
    <t xml:space="preserve">от 29.11.2019 г. №3 </t>
  </si>
  <si>
    <t>ПРИЛОЖЕНИЕ4</t>
  </si>
  <si>
    <t xml:space="preserve">от 29.11.2019 г. №3   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</si>
</sst>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#,##0.0"/>
  </numFmts>
  <fonts count="2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68">
    <xf numFmtId="0" fontId="0" fillId="0" borderId="0" xfId="0"/>
    <xf numFmtId="0" fontId="2" fillId="3" borderId="0" xfId="3" applyFont="1" applyFill="1" applyAlignment="1">
      <alignment horizontal="right" vertical="center" wrapText="1"/>
    </xf>
    <xf numFmtId="0" fontId="2" fillId="3" borderId="0" xfId="2" applyFont="1" applyFill="1" applyAlignment="1">
      <alignment vertical="center" wrapText="1"/>
    </xf>
    <xf numFmtId="0" fontId="3" fillId="3" borderId="0" xfId="2" applyFont="1" applyFill="1" applyAlignment="1">
      <alignment vertical="center" wrapText="1"/>
    </xf>
    <xf numFmtId="0" fontId="2" fillId="4" borderId="0" xfId="2" applyFont="1" applyFill="1" applyAlignment="1">
      <alignment vertical="center" wrapText="1"/>
    </xf>
    <xf numFmtId="0" fontId="12" fillId="3" borderId="0" xfId="2" applyFont="1" applyFill="1" applyAlignment="1">
      <alignment vertical="center" wrapText="1"/>
    </xf>
    <xf numFmtId="0" fontId="2" fillId="3" borderId="0" xfId="2" applyFont="1" applyFill="1" applyAlignment="1">
      <alignment horizontal="center" vertical="center" wrapText="1"/>
    </xf>
    <xf numFmtId="0" fontId="13" fillId="3" borderId="0" xfId="2" applyFont="1" applyFill="1" applyAlignment="1">
      <alignment vertical="center" wrapText="1"/>
    </xf>
    <xf numFmtId="0" fontId="3" fillId="0" borderId="0" xfId="2" applyFont="1" applyFill="1" applyAlignment="1">
      <alignment vertical="center" wrapText="1"/>
    </xf>
    <xf numFmtId="0" fontId="12" fillId="0" borderId="0" xfId="2" applyFont="1" applyFill="1" applyAlignment="1">
      <alignment vertical="center" wrapText="1"/>
    </xf>
    <xf numFmtId="0" fontId="6" fillId="0" borderId="1" xfId="1" applyFont="1" applyFill="1" applyBorder="1" applyAlignment="1">
      <alignment horizontal="justify" vertical="center" wrapText="1"/>
    </xf>
    <xf numFmtId="0" fontId="4" fillId="0" borderId="1" xfId="1" applyNumberFormat="1" applyFont="1" applyFill="1" applyBorder="1" applyAlignment="1">
      <alignment horizontal="justify" vertical="center" wrapText="1"/>
    </xf>
    <xf numFmtId="166" fontId="2" fillId="3" borderId="0" xfId="2" applyNumberFormat="1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165" fontId="8" fillId="3" borderId="2" xfId="2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166" fontId="3" fillId="0" borderId="0" xfId="2" applyNumberFormat="1" applyFont="1" applyFill="1" applyBorder="1" applyAlignment="1">
      <alignment horizontal="center" vertical="center" wrapText="1"/>
    </xf>
    <xf numFmtId="166" fontId="3" fillId="3" borderId="0" xfId="2" applyNumberFormat="1" applyFont="1" applyFill="1" applyAlignment="1">
      <alignment vertical="center" wrapText="1"/>
    </xf>
    <xf numFmtId="166" fontId="3" fillId="0" borderId="0" xfId="2" applyNumberFormat="1" applyFont="1" applyFill="1" applyAlignment="1">
      <alignment vertical="center" wrapText="1"/>
    </xf>
    <xf numFmtId="0" fontId="4" fillId="3" borderId="0" xfId="2" applyFont="1" applyFill="1" applyAlignment="1">
      <alignment vertical="center" wrapText="1"/>
    </xf>
    <xf numFmtId="0" fontId="7" fillId="0" borderId="0" xfId="1" applyFont="1" applyFill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wrapText="1"/>
    </xf>
    <xf numFmtId="0" fontId="5" fillId="0" borderId="0" xfId="2"/>
    <xf numFmtId="0" fontId="4" fillId="3" borderId="0" xfId="2" applyFont="1" applyFill="1" applyAlignment="1">
      <alignment horizontal="justify" vertical="center" wrapText="1"/>
    </xf>
    <xf numFmtId="0" fontId="8" fillId="3" borderId="1" xfId="2" applyFont="1" applyFill="1" applyBorder="1" applyAlignment="1">
      <alignment horizontal="justify" vertical="center" wrapText="1"/>
    </xf>
    <xf numFmtId="166" fontId="8" fillId="3" borderId="1" xfId="9" applyNumberFormat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justify" vertical="center" wrapText="1"/>
    </xf>
    <xf numFmtId="166" fontId="4" fillId="3" borderId="1" xfId="6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justify" vertical="center" wrapText="1"/>
    </xf>
    <xf numFmtId="166" fontId="4" fillId="3" borderId="1" xfId="9" applyNumberFormat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horizontal="justify" vertical="center" wrapText="1"/>
    </xf>
    <xf numFmtId="3" fontId="8" fillId="3" borderId="1" xfId="2" applyNumberFormat="1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justify" vertical="center" wrapText="1"/>
    </xf>
    <xf numFmtId="0" fontId="4" fillId="3" borderId="1" xfId="3" applyFont="1" applyFill="1" applyBorder="1" applyAlignment="1">
      <alignment horizontal="justify" vertical="center" wrapText="1"/>
    </xf>
    <xf numFmtId="0" fontId="8" fillId="3" borderId="1" xfId="2" quotePrefix="1" applyFont="1" applyFill="1" applyBorder="1" applyAlignment="1">
      <alignment horizontal="justify" vertical="center" wrapText="1"/>
    </xf>
    <xf numFmtId="0" fontId="4" fillId="3" borderId="1" xfId="2" applyFont="1" applyFill="1" applyBorder="1" applyAlignment="1">
      <alignment horizontal="center" vertical="center" wrapText="1"/>
    </xf>
    <xf numFmtId="166" fontId="14" fillId="3" borderId="1" xfId="9" applyNumberFormat="1" applyFont="1" applyFill="1" applyBorder="1" applyAlignment="1">
      <alignment horizontal="center" vertical="center" wrapText="1"/>
    </xf>
    <xf numFmtId="49" fontId="4" fillId="3" borderId="1" xfId="5" applyNumberFormat="1" applyFont="1" applyFill="1" applyBorder="1" applyAlignment="1">
      <alignment horizontal="center" vertical="center" wrapText="1"/>
    </xf>
    <xf numFmtId="0" fontId="4" fillId="3" borderId="1" xfId="5" applyNumberFormat="1" applyFont="1" applyFill="1" applyBorder="1" applyAlignment="1">
      <alignment horizontal="justify" vertical="center" wrapText="1"/>
    </xf>
    <xf numFmtId="0" fontId="4" fillId="3" borderId="1" xfId="2" applyNumberFormat="1" applyFont="1" applyFill="1" applyBorder="1" applyAlignment="1">
      <alignment horizontal="justify" vertical="center" wrapText="1"/>
    </xf>
    <xf numFmtId="166" fontId="8" fillId="3" borderId="1" xfId="2" applyNumberFormat="1" applyFont="1" applyFill="1" applyBorder="1" applyAlignment="1">
      <alignment horizontal="center" vertical="center" wrapText="1"/>
    </xf>
    <xf numFmtId="166" fontId="4" fillId="3" borderId="1" xfId="2" applyNumberFormat="1" applyFont="1" applyFill="1" applyBorder="1" applyAlignment="1">
      <alignment horizontal="center" vertical="center" wrapText="1"/>
    </xf>
    <xf numFmtId="49" fontId="8" fillId="3" borderId="4" xfId="5" applyNumberFormat="1" applyFont="1" applyFill="1" applyBorder="1" applyAlignment="1">
      <alignment horizontal="justify" vertical="center" wrapText="1"/>
    </xf>
    <xf numFmtId="49" fontId="4" fillId="3" borderId="1" xfId="2" applyNumberFormat="1" applyFont="1" applyFill="1" applyBorder="1" applyAlignment="1" applyProtection="1">
      <alignment horizontal="center" vertical="center" wrapText="1"/>
    </xf>
    <xf numFmtId="49" fontId="14" fillId="3" borderId="1" xfId="2" applyNumberFormat="1" applyFont="1" applyFill="1" applyBorder="1" applyAlignment="1" applyProtection="1">
      <alignment horizontal="justify" vertical="center" wrapText="1"/>
    </xf>
    <xf numFmtId="49" fontId="14" fillId="3" borderId="5" xfId="2" applyNumberFormat="1" applyFont="1" applyFill="1" applyBorder="1" applyAlignment="1" applyProtection="1">
      <alignment horizontal="justify" vertical="center" wrapText="1"/>
    </xf>
    <xf numFmtId="0" fontId="4" fillId="3" borderId="1" xfId="2" applyFont="1" applyFill="1" applyBorder="1" applyAlignment="1">
      <alignment horizontal="center" vertical="center"/>
    </xf>
    <xf numFmtId="49" fontId="4" fillId="3" borderId="5" xfId="2" applyNumberFormat="1" applyFont="1" applyFill="1" applyBorder="1" applyAlignment="1" applyProtection="1">
      <alignment horizontal="center" vertical="center" wrapText="1"/>
    </xf>
    <xf numFmtId="0" fontId="14" fillId="3" borderId="6" xfId="2" applyFont="1" applyFill="1" applyBorder="1" applyAlignment="1">
      <alignment horizontal="justify" vertical="center" wrapText="1"/>
    </xf>
    <xf numFmtId="166" fontId="4" fillId="3" borderId="6" xfId="9" applyNumberFormat="1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/>
    </xf>
    <xf numFmtId="0" fontId="14" fillId="3" borderId="1" xfId="2" applyNumberFormat="1" applyFont="1" applyFill="1" applyBorder="1" applyAlignment="1">
      <alignment horizontal="justify" vertical="center" wrapText="1"/>
    </xf>
    <xf numFmtId="2" fontId="4" fillId="3" borderId="0" xfId="2" applyNumberFormat="1" applyFont="1" applyFill="1" applyAlignment="1">
      <alignment horizontal="center" vertical="center" wrapText="1"/>
    </xf>
    <xf numFmtId="0" fontId="2" fillId="0" borderId="0" xfId="3" applyFont="1" applyFill="1" applyAlignment="1">
      <alignment horizontal="right"/>
    </xf>
    <xf numFmtId="0" fontId="15" fillId="0" borderId="0" xfId="0" applyFont="1" applyAlignment="1">
      <alignment horizontal="center"/>
    </xf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1" applyFont="1" applyFill="1" applyAlignment="1">
      <alignment horizontal="left" vertical="center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justify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49" fontId="4" fillId="3" borderId="1" xfId="3" applyNumberFormat="1" applyFont="1" applyFill="1" applyBorder="1" applyAlignment="1">
      <alignment horizontal="center" vertical="center" wrapText="1"/>
    </xf>
    <xf numFmtId="49" fontId="4" fillId="3" borderId="7" xfId="3" applyNumberFormat="1" applyFont="1" applyFill="1" applyBorder="1" applyAlignment="1">
      <alignment horizontal="center" vertical="center" wrapText="1"/>
    </xf>
    <xf numFmtId="49" fontId="4" fillId="3" borderId="8" xfId="3" applyNumberFormat="1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49" fontId="4" fillId="3" borderId="3" xfId="3" applyNumberFormat="1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 wrapText="1"/>
    </xf>
    <xf numFmtId="49" fontId="4" fillId="3" borderId="6" xfId="3" applyNumberFormat="1" applyFont="1" applyFill="1" applyBorder="1" applyAlignment="1">
      <alignment horizontal="center" vertical="center" wrapText="1"/>
    </xf>
    <xf numFmtId="0" fontId="4" fillId="3" borderId="9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49" fontId="14" fillId="3" borderId="1" xfId="3" applyNumberFormat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0" fontId="4" fillId="3" borderId="7" xfId="3" applyFont="1" applyFill="1" applyBorder="1" applyAlignment="1">
      <alignment horizontal="left" vertical="center" wrapText="1"/>
    </xf>
    <xf numFmtId="0" fontId="4" fillId="3" borderId="0" xfId="3" applyFont="1" applyFill="1" applyAlignment="1">
      <alignment horizontal="center" vertical="center" wrapText="1"/>
    </xf>
    <xf numFmtId="0" fontId="4" fillId="3" borderId="7" xfId="3" applyFont="1" applyFill="1" applyBorder="1" applyAlignment="1">
      <alignment horizontal="center" vertical="center" wrapText="1"/>
    </xf>
    <xf numFmtId="0" fontId="4" fillId="0" borderId="0" xfId="3" applyFont="1" applyFill="1"/>
    <xf numFmtId="0" fontId="14" fillId="0" borderId="0" xfId="3" applyFont="1" applyFill="1"/>
    <xf numFmtId="0" fontId="8" fillId="0" borderId="0" xfId="3" applyFont="1" applyFill="1"/>
    <xf numFmtId="0" fontId="8" fillId="0" borderId="0" xfId="3" applyFont="1" applyFill="1" applyBorder="1" applyAlignment="1">
      <alignment vertical="center" wrapText="1"/>
    </xf>
    <xf numFmtId="0" fontId="4" fillId="3" borderId="0" xfId="3" applyFont="1" applyFill="1"/>
    <xf numFmtId="0" fontId="16" fillId="0" borderId="0" xfId="3" applyFont="1" applyFill="1"/>
    <xf numFmtId="0" fontId="4" fillId="0" borderId="0" xfId="3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right" vertical="center" wrapText="1"/>
    </xf>
    <xf numFmtId="0" fontId="6" fillId="2" borderId="0" xfId="1" applyFont="1" applyFill="1"/>
    <xf numFmtId="0" fontId="6" fillId="0" borderId="0" xfId="1" applyFont="1" applyFill="1" applyAlignment="1">
      <alignment horizontal="right" vertical="center"/>
    </xf>
    <xf numFmtId="0" fontId="16" fillId="2" borderId="0" xfId="1" applyFont="1" applyFill="1" applyAlignment="1">
      <alignment vertical="top" wrapText="1"/>
    </xf>
    <xf numFmtId="0" fontId="19" fillId="2" borderId="0" xfId="1" applyFont="1" applyFill="1" applyAlignment="1">
      <alignment vertical="top" wrapText="1"/>
    </xf>
    <xf numFmtId="0" fontId="7" fillId="2" borderId="0" xfId="1" applyFont="1" applyFill="1" applyBorder="1" applyAlignment="1">
      <alignment vertical="center" wrapText="1"/>
    </xf>
    <xf numFmtId="0" fontId="6" fillId="0" borderId="0" xfId="1" applyFont="1" applyFill="1"/>
    <xf numFmtId="0" fontId="7" fillId="2" borderId="0" xfId="1" applyFont="1" applyFill="1"/>
    <xf numFmtId="0" fontId="6" fillId="3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vertical="center" wrapText="1"/>
    </xf>
    <xf numFmtId="0" fontId="16" fillId="5" borderId="0" xfId="1" applyFont="1" applyFill="1" applyAlignment="1">
      <alignment horizontal="left" vertical="center"/>
    </xf>
    <xf numFmtId="0" fontId="4" fillId="2" borderId="0" xfId="1" applyFont="1" applyFill="1"/>
    <xf numFmtId="0" fontId="6" fillId="2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4" fillId="3" borderId="7" xfId="3" applyFont="1" applyFill="1" applyBorder="1" applyAlignment="1">
      <alignment horizontal="center" vertical="center" wrapText="1"/>
    </xf>
    <xf numFmtId="0" fontId="4" fillId="3" borderId="0" xfId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Alignment="1">
      <alignment horizontal="right" vertical="center" wrapText="1"/>
    </xf>
    <xf numFmtId="0" fontId="20" fillId="0" borderId="0" xfId="0" applyFont="1" applyAlignment="1">
      <alignment horizontal="center" wrapText="1"/>
    </xf>
    <xf numFmtId="0" fontId="8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8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4" fillId="0" borderId="0" xfId="0" applyFont="1" applyAlignment="1"/>
    <xf numFmtId="49" fontId="2" fillId="3" borderId="8" xfId="3" applyNumberFormat="1" applyFont="1" applyFill="1" applyBorder="1" applyAlignment="1">
      <alignment horizontal="center" vertical="center" wrapText="1"/>
    </xf>
    <xf numFmtId="49" fontId="3" fillId="3" borderId="7" xfId="3" applyNumberFormat="1" applyFont="1" applyFill="1" applyBorder="1" applyAlignment="1">
      <alignment horizontal="left" vertical="center" wrapText="1"/>
    </xf>
    <xf numFmtId="0" fontId="4" fillId="3" borderId="0" xfId="3" applyFont="1" applyFill="1" applyAlignment="1">
      <alignment horizontal="right" vertical="center" wrapText="1" readingOrder="1"/>
    </xf>
    <xf numFmtId="0" fontId="4" fillId="3" borderId="0" xfId="3" applyFont="1" applyFill="1" applyAlignment="1">
      <alignment horizontal="justify" vertical="center" wrapText="1" readingOrder="1"/>
    </xf>
    <xf numFmtId="0" fontId="8" fillId="3" borderId="1" xfId="3" applyFont="1" applyFill="1" applyBorder="1" applyAlignment="1">
      <alignment horizontal="justify" vertical="center" wrapText="1" readingOrder="1"/>
    </xf>
    <xf numFmtId="0" fontId="14" fillId="3" borderId="1" xfId="0" applyFont="1" applyFill="1" applyBorder="1" applyAlignment="1">
      <alignment horizontal="justify" vertical="center" wrapText="1" readingOrder="1"/>
    </xf>
    <xf numFmtId="0" fontId="18" fillId="3" borderId="1" xfId="0" applyFont="1" applyFill="1" applyBorder="1" applyAlignment="1">
      <alignment horizontal="justify" vertical="center" wrapText="1" readingOrder="1"/>
    </xf>
    <xf numFmtId="0" fontId="4" fillId="3" borderId="1" xfId="3" applyFont="1" applyFill="1" applyBorder="1" applyAlignment="1">
      <alignment horizontal="justify" vertical="center" wrapText="1" readingOrder="1"/>
    </xf>
    <xf numFmtId="0" fontId="8" fillId="3" borderId="1" xfId="3" applyFont="1" applyFill="1" applyBorder="1" applyAlignment="1">
      <alignment horizontal="justify" wrapText="1" readingOrder="1"/>
    </xf>
    <xf numFmtId="0" fontId="3" fillId="3" borderId="1" xfId="3" applyFont="1" applyFill="1" applyBorder="1" applyAlignment="1">
      <alignment horizontal="justify" vertical="center" wrapText="1" readingOrder="1"/>
    </xf>
    <xf numFmtId="0" fontId="4" fillId="3" borderId="1" xfId="3" applyNumberFormat="1" applyFont="1" applyFill="1" applyBorder="1" applyAlignment="1">
      <alignment horizontal="justify" vertical="center" wrapText="1" readingOrder="1"/>
    </xf>
    <xf numFmtId="49" fontId="4" fillId="3" borderId="1" xfId="3" applyNumberFormat="1" applyFont="1" applyFill="1" applyBorder="1" applyAlignment="1">
      <alignment horizontal="justify" vertical="center" wrapText="1" readingOrder="1"/>
    </xf>
    <xf numFmtId="49" fontId="4" fillId="3" borderId="3" xfId="3" applyNumberFormat="1" applyFont="1" applyFill="1" applyBorder="1" applyAlignment="1">
      <alignment horizontal="justify" vertical="center" wrapText="1" readingOrder="1"/>
    </xf>
    <xf numFmtId="0" fontId="4" fillId="3" borderId="3" xfId="3" applyNumberFormat="1" applyFont="1" applyFill="1" applyBorder="1" applyAlignment="1">
      <alignment horizontal="justify" vertical="center" wrapText="1" readingOrder="1"/>
    </xf>
    <xf numFmtId="0" fontId="4" fillId="3" borderId="6" xfId="3" applyFont="1" applyFill="1" applyBorder="1" applyAlignment="1">
      <alignment horizontal="justify" vertical="center" wrapText="1" readingOrder="1"/>
    </xf>
    <xf numFmtId="0" fontId="4" fillId="3" borderId="1" xfId="4" applyFont="1" applyFill="1" applyBorder="1" applyAlignment="1">
      <alignment horizontal="justify" vertical="center" wrapText="1" readingOrder="1"/>
    </xf>
    <xf numFmtId="0" fontId="14" fillId="3" borderId="1" xfId="2" applyFont="1" applyFill="1" applyBorder="1" applyAlignment="1">
      <alignment horizontal="justify" vertical="center" wrapText="1" readingOrder="1"/>
    </xf>
    <xf numFmtId="49" fontId="14" fillId="3" borderId="1" xfId="3" applyNumberFormat="1" applyFont="1" applyFill="1" applyBorder="1" applyAlignment="1">
      <alignment horizontal="justify" vertical="center" wrapText="1" readingOrder="1"/>
    </xf>
    <xf numFmtId="49" fontId="8" fillId="3" borderId="1" xfId="3" applyNumberFormat="1" applyFont="1" applyFill="1" applyBorder="1" applyAlignment="1">
      <alignment horizontal="justify" vertical="center" wrapText="1" readingOrder="1"/>
    </xf>
    <xf numFmtId="0" fontId="10" fillId="3" borderId="0" xfId="3" applyFont="1" applyFill="1" applyAlignment="1">
      <alignment horizontal="justify" vertical="center" wrapText="1"/>
    </xf>
    <xf numFmtId="165" fontId="8" fillId="3" borderId="2" xfId="2" applyNumberFormat="1" applyFont="1" applyFill="1" applyBorder="1" applyAlignment="1">
      <alignment horizontal="justify" vertical="center" wrapText="1"/>
    </xf>
    <xf numFmtId="0" fontId="4" fillId="3" borderId="1" xfId="2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3" borderId="0" xfId="1" applyFont="1" applyFill="1" applyAlignment="1">
      <alignment horizontal="right" vertical="center"/>
    </xf>
    <xf numFmtId="0" fontId="4" fillId="3" borderId="0" xfId="1" applyFont="1" applyFill="1" applyAlignment="1">
      <alignment horizontal="right" vertical="center" wrapText="1"/>
    </xf>
    <xf numFmtId="0" fontId="4" fillId="0" borderId="0" xfId="0" applyFont="1" applyBorder="1" applyAlignment="1">
      <alignment horizontal="right"/>
    </xf>
    <xf numFmtId="0" fontId="4" fillId="3" borderId="0" xfId="3" applyFont="1" applyFill="1" applyAlignment="1">
      <alignment horizontal="left" vertical="center" wrapText="1"/>
    </xf>
    <xf numFmtId="0" fontId="8" fillId="3" borderId="7" xfId="3" applyFont="1" applyFill="1" applyBorder="1" applyAlignment="1">
      <alignment horizontal="left" vertical="center" wrapText="1"/>
    </xf>
    <xf numFmtId="0" fontId="8" fillId="3" borderId="8" xfId="3" applyFont="1" applyFill="1" applyBorder="1" applyAlignment="1">
      <alignment horizontal="left" vertical="center" wrapText="1"/>
    </xf>
    <xf numFmtId="0" fontId="8" fillId="0" borderId="7" xfId="3" applyFont="1" applyFill="1" applyBorder="1" applyAlignment="1">
      <alignment horizontal="left" vertical="center" wrapText="1"/>
    </xf>
    <xf numFmtId="0" fontId="8" fillId="0" borderId="8" xfId="3" applyFont="1" applyFill="1" applyBorder="1" applyAlignment="1">
      <alignment horizontal="left" vertical="center" wrapText="1"/>
    </xf>
    <xf numFmtId="0" fontId="4" fillId="3" borderId="7" xfId="3" applyFont="1" applyFill="1" applyBorder="1" applyAlignment="1">
      <alignment horizontal="center" vertical="center" wrapText="1"/>
    </xf>
    <xf numFmtId="0" fontId="4" fillId="3" borderId="8" xfId="3" applyFont="1" applyFill="1" applyBorder="1" applyAlignment="1">
      <alignment horizontal="center" vertical="center" wrapText="1"/>
    </xf>
    <xf numFmtId="0" fontId="4" fillId="3" borderId="10" xfId="3" applyFont="1" applyFill="1" applyBorder="1" applyAlignment="1">
      <alignment horizontal="left" wrapText="1"/>
    </xf>
    <xf numFmtId="49" fontId="8" fillId="3" borderId="7" xfId="3" applyNumberFormat="1" applyFont="1" applyFill="1" applyBorder="1" applyAlignment="1">
      <alignment horizontal="left" vertical="center" wrapText="1"/>
    </xf>
    <xf numFmtId="49" fontId="8" fillId="3" borderId="8" xfId="3" applyNumberFormat="1" applyFont="1" applyFill="1" applyBorder="1" applyAlignment="1">
      <alignment horizontal="left" vertical="center" wrapText="1"/>
    </xf>
    <xf numFmtId="49" fontId="8" fillId="0" borderId="7" xfId="3" applyNumberFormat="1" applyFont="1" applyFill="1" applyBorder="1" applyAlignment="1">
      <alignment horizontal="left" vertical="center" wrapText="1"/>
    </xf>
    <xf numFmtId="49" fontId="8" fillId="0" borderId="8" xfId="3" applyNumberFormat="1" applyFont="1" applyFill="1" applyBorder="1" applyAlignment="1">
      <alignment horizontal="left" vertical="center" wrapText="1"/>
    </xf>
    <xf numFmtId="0" fontId="17" fillId="3" borderId="0" xfId="3" applyFont="1" applyFill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 readingOrder="1"/>
    </xf>
    <xf numFmtId="0" fontId="4" fillId="3" borderId="6" xfId="3" applyFont="1" applyFill="1" applyBorder="1" applyAlignment="1">
      <alignment horizontal="center" vertical="center" wrapText="1" readingOrder="1"/>
    </xf>
    <xf numFmtId="0" fontId="7" fillId="0" borderId="0" xfId="1" applyFont="1" applyFill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4" fillId="3" borderId="0" xfId="3" applyFont="1" applyFill="1" applyAlignment="1">
      <alignment horizontal="right" vertical="center" wrapText="1"/>
    </xf>
    <xf numFmtId="49" fontId="8" fillId="3" borderId="7" xfId="5" applyNumberFormat="1" applyFont="1" applyFill="1" applyBorder="1" applyAlignment="1">
      <alignment horizontal="center" vertical="center" wrapText="1"/>
    </xf>
    <xf numFmtId="49" fontId="8" fillId="3" borderId="8" xfId="5" applyNumberFormat="1" applyFont="1" applyFill="1" applyBorder="1" applyAlignment="1">
      <alignment horizontal="center" vertical="center" wrapText="1"/>
    </xf>
    <xf numFmtId="49" fontId="8" fillId="3" borderId="1" xfId="5" applyNumberFormat="1" applyFont="1" applyFill="1" applyBorder="1" applyAlignment="1">
      <alignment horizontal="left" vertical="center" wrapText="1"/>
    </xf>
    <xf numFmtId="0" fontId="10" fillId="3" borderId="0" xfId="3" applyFont="1" applyFill="1" applyAlignment="1">
      <alignment horizontal="right" vertical="center"/>
    </xf>
    <xf numFmtId="165" fontId="8" fillId="3" borderId="0" xfId="2" applyNumberFormat="1" applyFont="1" applyFill="1" applyBorder="1" applyAlignment="1">
      <alignment horizontal="center" wrapText="1"/>
    </xf>
    <xf numFmtId="3" fontId="4" fillId="3" borderId="3" xfId="2" applyNumberFormat="1" applyFont="1" applyFill="1" applyBorder="1" applyAlignment="1">
      <alignment horizontal="center" vertical="center" wrapText="1"/>
    </xf>
    <xf numFmtId="3" fontId="4" fillId="3" borderId="6" xfId="2" applyNumberFormat="1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_Лист2" xfId="5"/>
    <cellStyle name="Процентный 2" xfId="6"/>
    <cellStyle name="Финансовый 2" xfId="7"/>
    <cellStyle name="Финансовый 2 2" xfId="8"/>
    <cellStyle name="Финансовый 2 2 2" xfId="9"/>
    <cellStyle name="Финансовый 2 3" xfId="10"/>
    <cellStyle name="Финансовый 2 4" xfId="11"/>
    <cellStyle name="Финансовый 2 5" xfId="12"/>
    <cellStyle name="Финансовый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AB698C739C67974272996CE6846A764237C43A47CC81D8CEA1C01F636Al901H" TargetMode="External"/><Relationship Id="rId1" Type="http://schemas.openxmlformats.org/officeDocument/2006/relationships/hyperlink" Target="consultantplus://offline/ref=F3BA6AE607F67387DB35B071B7AC6269B2FD3EB93DED401F3CB6EF3559j9y3H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7"/>
  <sheetViews>
    <sheetView zoomScaleNormal="100" workbookViewId="0">
      <selection activeCell="A4" sqref="A4:B4"/>
    </sheetView>
  </sheetViews>
  <sheetFormatPr defaultRowHeight="15.75"/>
  <cols>
    <col min="1" max="1" width="89.42578125" style="115" customWidth="1"/>
    <col min="2" max="2" width="14.140625" style="107" customWidth="1"/>
    <col min="3" max="3" width="17.140625" style="57" customWidth="1"/>
    <col min="4" max="16384" width="9.140625" style="57"/>
  </cols>
  <sheetData>
    <row r="1" spans="1:3" s="108" customFormat="1">
      <c r="A1" s="140" t="s">
        <v>727</v>
      </c>
      <c r="B1" s="140"/>
      <c r="C1" s="109"/>
    </row>
    <row r="2" spans="1:3" s="106" customFormat="1">
      <c r="A2" s="139" t="s">
        <v>728</v>
      </c>
      <c r="B2" s="139"/>
    </row>
    <row r="3" spans="1:3" s="106" customFormat="1">
      <c r="A3" s="139" t="s">
        <v>57</v>
      </c>
      <c r="B3" s="139"/>
    </row>
    <row r="4" spans="1:3" s="106" customFormat="1">
      <c r="A4" s="139" t="s">
        <v>729</v>
      </c>
      <c r="B4" s="139"/>
    </row>
    <row r="5" spans="1:3">
      <c r="A5" s="56" t="s">
        <v>154</v>
      </c>
    </row>
    <row r="6" spans="1:3">
      <c r="A6" s="56" t="s">
        <v>440</v>
      </c>
    </row>
    <row r="7" spans="1:3">
      <c r="A7" s="56" t="s">
        <v>441</v>
      </c>
    </row>
    <row r="8" spans="1:3">
      <c r="A8" s="141" t="s">
        <v>397</v>
      </c>
      <c r="B8" s="141"/>
    </row>
    <row r="9" spans="1:3" ht="33.75" customHeight="1">
      <c r="A9" s="138" t="s">
        <v>49</v>
      </c>
      <c r="B9" s="59" t="s">
        <v>712</v>
      </c>
    </row>
    <row r="10" spans="1:3" ht="31.5">
      <c r="A10" s="111" t="s">
        <v>693</v>
      </c>
      <c r="B10" s="58"/>
    </row>
    <row r="11" spans="1:3" ht="31.5">
      <c r="A11" s="112" t="s">
        <v>146</v>
      </c>
      <c r="B11" s="59">
        <v>100</v>
      </c>
    </row>
    <row r="12" spans="1:3">
      <c r="A12" s="112" t="s">
        <v>147</v>
      </c>
      <c r="B12" s="59">
        <v>100</v>
      </c>
    </row>
    <row r="13" spans="1:3" ht="47.25">
      <c r="A13" s="112" t="s">
        <v>24</v>
      </c>
      <c r="B13" s="59">
        <v>100</v>
      </c>
    </row>
    <row r="14" spans="1:3">
      <c r="A14" s="112" t="s">
        <v>52</v>
      </c>
      <c r="B14" s="59">
        <v>100</v>
      </c>
    </row>
    <row r="15" spans="1:3" ht="31.5">
      <c r="A15" s="111" t="s">
        <v>291</v>
      </c>
      <c r="B15" s="59"/>
    </row>
    <row r="16" spans="1:3">
      <c r="A16" s="112" t="s">
        <v>63</v>
      </c>
      <c r="B16" s="59">
        <v>100</v>
      </c>
    </row>
    <row r="17" spans="1:2">
      <c r="A17" s="111" t="s">
        <v>694</v>
      </c>
      <c r="B17" s="59"/>
    </row>
    <row r="18" spans="1:2" ht="31.5">
      <c r="A18" s="112" t="s">
        <v>148</v>
      </c>
      <c r="B18" s="59">
        <v>100</v>
      </c>
    </row>
    <row r="19" spans="1:2" ht="32.25" customHeight="1">
      <c r="A19" s="112" t="s">
        <v>56</v>
      </c>
      <c r="B19" s="59">
        <v>100</v>
      </c>
    </row>
    <row r="20" spans="1:2" ht="31.5">
      <c r="A20" s="112" t="s">
        <v>80</v>
      </c>
      <c r="B20" s="59">
        <v>100</v>
      </c>
    </row>
    <row r="21" spans="1:2" ht="31.5">
      <c r="A21" s="112" t="s">
        <v>82</v>
      </c>
      <c r="B21" s="59">
        <v>100</v>
      </c>
    </row>
    <row r="22" spans="1:2">
      <c r="A22" s="112" t="s">
        <v>8</v>
      </c>
      <c r="B22" s="59">
        <v>100</v>
      </c>
    </row>
    <row r="23" spans="1:2">
      <c r="A23" s="111" t="s">
        <v>695</v>
      </c>
      <c r="B23" s="59"/>
    </row>
    <row r="24" spans="1:2" ht="47.25">
      <c r="A24" s="112" t="s">
        <v>696</v>
      </c>
      <c r="B24" s="59">
        <v>100</v>
      </c>
    </row>
    <row r="25" spans="1:2" ht="47.25">
      <c r="A25" s="112" t="s">
        <v>697</v>
      </c>
      <c r="B25" s="59">
        <v>100</v>
      </c>
    </row>
    <row r="26" spans="1:2">
      <c r="A26" s="111" t="s">
        <v>698</v>
      </c>
      <c r="B26" s="59"/>
    </row>
    <row r="27" spans="1:2" ht="31.5">
      <c r="A27" s="112" t="s">
        <v>90</v>
      </c>
      <c r="B27" s="59">
        <v>100</v>
      </c>
    </row>
    <row r="28" spans="1:2">
      <c r="A28" s="111" t="s">
        <v>699</v>
      </c>
      <c r="B28" s="59"/>
    </row>
    <row r="29" spans="1:2" ht="110.25">
      <c r="A29" s="112" t="s">
        <v>700</v>
      </c>
      <c r="B29" s="59">
        <v>100</v>
      </c>
    </row>
    <row r="30" spans="1:2" ht="97.5" customHeight="1">
      <c r="A30" s="112" t="s">
        <v>701</v>
      </c>
      <c r="B30" s="59">
        <v>100</v>
      </c>
    </row>
    <row r="31" spans="1:2" ht="78.75">
      <c r="A31" s="112" t="s">
        <v>702</v>
      </c>
      <c r="B31" s="59">
        <v>100</v>
      </c>
    </row>
    <row r="32" spans="1:2" ht="47.25">
      <c r="A32" s="112" t="s">
        <v>703</v>
      </c>
      <c r="B32" s="59">
        <v>100</v>
      </c>
    </row>
    <row r="33" spans="1:2" ht="47.25">
      <c r="A33" s="112" t="s">
        <v>704</v>
      </c>
      <c r="B33" s="59">
        <v>100</v>
      </c>
    </row>
    <row r="34" spans="1:2" ht="47.25">
      <c r="A34" s="112" t="s">
        <v>705</v>
      </c>
      <c r="B34" s="59">
        <v>100</v>
      </c>
    </row>
    <row r="35" spans="1:2">
      <c r="A35" s="111" t="s">
        <v>706</v>
      </c>
      <c r="B35" s="59"/>
    </row>
    <row r="36" spans="1:2">
      <c r="A36" s="112" t="s">
        <v>59</v>
      </c>
      <c r="B36" s="59">
        <v>100</v>
      </c>
    </row>
    <row r="37" spans="1:2" ht="47.25">
      <c r="A37" s="112" t="s">
        <v>149</v>
      </c>
      <c r="B37" s="59">
        <v>100</v>
      </c>
    </row>
    <row r="38" spans="1:2">
      <c r="A38" s="112" t="s">
        <v>65</v>
      </c>
      <c r="B38" s="59">
        <v>100</v>
      </c>
    </row>
    <row r="39" spans="1:2">
      <c r="A39" s="112" t="s">
        <v>84</v>
      </c>
      <c r="B39" s="59">
        <v>100</v>
      </c>
    </row>
    <row r="40" spans="1:2" ht="31.5">
      <c r="A40" s="113" t="s">
        <v>707</v>
      </c>
      <c r="B40" s="58"/>
    </row>
    <row r="41" spans="1:2">
      <c r="A41" s="114" t="s">
        <v>150</v>
      </c>
      <c r="B41" s="59">
        <v>100</v>
      </c>
    </row>
    <row r="42" spans="1:2">
      <c r="A42" s="114" t="s">
        <v>151</v>
      </c>
      <c r="B42" s="59">
        <v>100</v>
      </c>
    </row>
    <row r="43" spans="1:2">
      <c r="A43" s="114" t="s">
        <v>152</v>
      </c>
      <c r="B43" s="59">
        <v>100</v>
      </c>
    </row>
    <row r="44" spans="1:2">
      <c r="A44" s="114" t="s">
        <v>5</v>
      </c>
      <c r="B44" s="59">
        <v>100</v>
      </c>
    </row>
    <row r="45" spans="1:2">
      <c r="A45" s="114" t="s">
        <v>16</v>
      </c>
      <c r="B45" s="59">
        <v>100</v>
      </c>
    </row>
    <row r="46" spans="1:2" ht="31.5">
      <c r="A46" s="113" t="s">
        <v>708</v>
      </c>
      <c r="B46" s="58"/>
    </row>
    <row r="47" spans="1:2" ht="31.5">
      <c r="A47" s="114" t="s">
        <v>153</v>
      </c>
      <c r="B47" s="59">
        <v>100</v>
      </c>
    </row>
    <row r="48" spans="1:2" ht="18.75" customHeight="1">
      <c r="A48" s="113" t="s">
        <v>709</v>
      </c>
      <c r="B48" s="58"/>
    </row>
    <row r="49" spans="1:2" ht="33.75" customHeight="1">
      <c r="A49" s="114" t="s">
        <v>7</v>
      </c>
      <c r="B49" s="59">
        <v>100</v>
      </c>
    </row>
    <row r="50" spans="1:2" ht="20.25" customHeight="1">
      <c r="A50" s="113" t="s">
        <v>710</v>
      </c>
      <c r="B50" s="58"/>
    </row>
    <row r="51" spans="1:2" ht="21" customHeight="1">
      <c r="A51" s="114" t="s">
        <v>16</v>
      </c>
      <c r="B51" s="59">
        <v>100</v>
      </c>
    </row>
    <row r="52" spans="1:2" ht="63">
      <c r="A52" s="113" t="s">
        <v>711</v>
      </c>
      <c r="B52" s="58"/>
    </row>
    <row r="53" spans="1:2" ht="66" customHeight="1">
      <c r="A53" s="114" t="s">
        <v>167</v>
      </c>
      <c r="B53" s="59">
        <v>100</v>
      </c>
    </row>
    <row r="54" spans="1:2" ht="47.25">
      <c r="A54" s="113" t="s">
        <v>713</v>
      </c>
      <c r="B54" s="58"/>
    </row>
    <row r="55" spans="1:2" ht="61.5" customHeight="1">
      <c r="A55" s="114" t="s">
        <v>714</v>
      </c>
      <c r="B55" s="59">
        <v>100</v>
      </c>
    </row>
    <row r="56" spans="1:2" ht="31.5">
      <c r="A56" s="113" t="s">
        <v>715</v>
      </c>
      <c r="B56" s="58"/>
    </row>
    <row r="57" spans="1:2" ht="31.5">
      <c r="A57" s="114" t="s">
        <v>47</v>
      </c>
      <c r="B57" s="59">
        <v>100</v>
      </c>
    </row>
  </sheetData>
  <mergeCells count="5">
    <mergeCell ref="A4:B4"/>
    <mergeCell ref="A1:B1"/>
    <mergeCell ref="A2:B2"/>
    <mergeCell ref="A3:B3"/>
    <mergeCell ref="A8:B8"/>
  </mergeCells>
  <pageMargins left="0.86614173228346458" right="0.15748031496062992" top="0.39370078740157483" bottom="0.23622047244094491" header="0.31496062992125984" footer="0.19685039370078741"/>
  <pageSetup paperSize="9" scale="88" orientation="portrait" r:id="rId1"/>
  <rowBreaks count="1" manualBreakCount="1">
    <brk id="30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12"/>
  <sheetViews>
    <sheetView zoomScaleNormal="100" workbookViewId="0">
      <selection activeCell="C2" sqref="C2"/>
    </sheetView>
  </sheetViews>
  <sheetFormatPr defaultRowHeight="15.75"/>
  <cols>
    <col min="1" max="1" width="15.85546875" style="78" customWidth="1"/>
    <col min="2" max="2" width="26.85546875" style="78" customWidth="1"/>
    <col min="3" max="3" width="85.28515625" style="119" customWidth="1"/>
    <col min="4" max="4" width="21.28515625" style="80" customWidth="1"/>
    <col min="5" max="16384" width="9.140625" style="80"/>
  </cols>
  <sheetData>
    <row r="1" spans="1:256">
      <c r="C1" s="118" t="s">
        <v>731</v>
      </c>
    </row>
    <row r="2" spans="1:256">
      <c r="C2" s="118" t="s">
        <v>728</v>
      </c>
    </row>
    <row r="3" spans="1:256">
      <c r="C3" s="118" t="s">
        <v>57</v>
      </c>
    </row>
    <row r="4" spans="1:256">
      <c r="C4" s="118" t="s">
        <v>730</v>
      </c>
    </row>
    <row r="5" spans="1:256" ht="48.75" customHeight="1">
      <c r="A5" s="154" t="s">
        <v>48</v>
      </c>
      <c r="B5" s="154"/>
      <c r="C5" s="154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</row>
    <row r="6" spans="1:256" ht="15.75" customHeight="1">
      <c r="A6" s="147" t="s">
        <v>19</v>
      </c>
      <c r="B6" s="148"/>
      <c r="C6" s="155" t="s">
        <v>21</v>
      </c>
    </row>
    <row r="7" spans="1:256" ht="47.25">
      <c r="A7" s="64" t="s">
        <v>136</v>
      </c>
      <c r="B7" s="64" t="s">
        <v>20</v>
      </c>
      <c r="C7" s="156"/>
    </row>
    <row r="8" spans="1:256">
      <c r="A8" s="150" t="s">
        <v>23</v>
      </c>
      <c r="B8" s="151"/>
      <c r="C8" s="120" t="s">
        <v>123</v>
      </c>
    </row>
    <row r="9" spans="1:256" ht="94.5">
      <c r="A9" s="65" t="s">
        <v>23</v>
      </c>
      <c r="B9" s="65" t="s">
        <v>484</v>
      </c>
      <c r="C9" s="121" t="s">
        <v>525</v>
      </c>
    </row>
    <row r="10" spans="1:256" ht="63">
      <c r="A10" s="65" t="s">
        <v>23</v>
      </c>
      <c r="B10" s="65" t="s">
        <v>509</v>
      </c>
      <c r="C10" s="121" t="s">
        <v>527</v>
      </c>
    </row>
    <row r="11" spans="1:256">
      <c r="A11" s="150" t="s">
        <v>27</v>
      </c>
      <c r="B11" s="151"/>
      <c r="C11" s="120" t="s">
        <v>124</v>
      </c>
    </row>
    <row r="12" spans="1:256" ht="78.75">
      <c r="A12" s="66" t="s">
        <v>27</v>
      </c>
      <c r="B12" s="65" t="s">
        <v>482</v>
      </c>
      <c r="C12" s="121" t="s">
        <v>523</v>
      </c>
    </row>
    <row r="13" spans="1:256" ht="63">
      <c r="A13" s="65" t="s">
        <v>27</v>
      </c>
      <c r="B13" s="65" t="s">
        <v>509</v>
      </c>
      <c r="C13" s="121" t="s">
        <v>527</v>
      </c>
    </row>
    <row r="14" spans="1:256" ht="78.75">
      <c r="A14" s="65" t="s">
        <v>27</v>
      </c>
      <c r="B14" s="65" t="s">
        <v>486</v>
      </c>
      <c r="C14" s="122" t="s">
        <v>528</v>
      </c>
    </row>
    <row r="15" spans="1:256">
      <c r="A15" s="150" t="s">
        <v>28</v>
      </c>
      <c r="B15" s="151"/>
      <c r="C15" s="120" t="s">
        <v>246</v>
      </c>
    </row>
    <row r="16" spans="1:256" ht="63">
      <c r="A16" s="65" t="s">
        <v>28</v>
      </c>
      <c r="B16" s="65" t="s">
        <v>495</v>
      </c>
      <c r="C16" s="122" t="s">
        <v>538</v>
      </c>
    </row>
    <row r="17" spans="1:256">
      <c r="A17" s="150" t="s">
        <v>29</v>
      </c>
      <c r="B17" s="151"/>
      <c r="C17" s="120" t="s">
        <v>125</v>
      </c>
    </row>
    <row r="18" spans="1:256" ht="63">
      <c r="A18" s="65" t="s">
        <v>29</v>
      </c>
      <c r="B18" s="65" t="s">
        <v>509</v>
      </c>
      <c r="C18" s="121" t="s">
        <v>527</v>
      </c>
    </row>
    <row r="19" spans="1:256">
      <c r="A19" s="150" t="s">
        <v>30</v>
      </c>
      <c r="B19" s="151"/>
      <c r="C19" s="120" t="s">
        <v>126</v>
      </c>
    </row>
    <row r="20" spans="1:256" ht="63">
      <c r="A20" s="65" t="s">
        <v>30</v>
      </c>
      <c r="B20" s="65" t="s">
        <v>470</v>
      </c>
      <c r="C20" s="122" t="s">
        <v>540</v>
      </c>
    </row>
    <row r="21" spans="1:256" ht="63">
      <c r="A21" s="65" t="s">
        <v>30</v>
      </c>
      <c r="B21" s="65" t="s">
        <v>472</v>
      </c>
      <c r="C21" s="122" t="s">
        <v>513</v>
      </c>
    </row>
    <row r="22" spans="1:256" ht="94.5">
      <c r="A22" s="65" t="s">
        <v>30</v>
      </c>
      <c r="B22" s="65" t="s">
        <v>484</v>
      </c>
      <c r="C22" s="121" t="s">
        <v>525</v>
      </c>
    </row>
    <row r="23" spans="1:256" ht="31.5">
      <c r="A23" s="150" t="s">
        <v>92</v>
      </c>
      <c r="B23" s="151"/>
      <c r="C23" s="120" t="s">
        <v>122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2"/>
      <c r="DO23" s="82"/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2"/>
      <c r="FO23" s="82"/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2"/>
      <c r="GB23" s="82"/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2"/>
      <c r="GO23" s="82"/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2"/>
      <c r="HB23" s="82"/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2"/>
      <c r="HO23" s="82"/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2"/>
      <c r="IB23" s="82"/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2"/>
      <c r="IO23" s="82"/>
      <c r="IP23" s="82"/>
      <c r="IQ23" s="82"/>
      <c r="IR23" s="82"/>
      <c r="IS23" s="82"/>
      <c r="IT23" s="82"/>
      <c r="IU23" s="82"/>
      <c r="IV23" s="82"/>
    </row>
    <row r="24" spans="1:256">
      <c r="A24" s="65" t="s">
        <v>92</v>
      </c>
      <c r="B24" s="65" t="s">
        <v>93</v>
      </c>
      <c r="C24" s="123" t="s">
        <v>606</v>
      </c>
    </row>
    <row r="25" spans="1:256">
      <c r="A25" s="150" t="s">
        <v>247</v>
      </c>
      <c r="B25" s="151"/>
      <c r="C25" s="124" t="s">
        <v>725</v>
      </c>
    </row>
    <row r="26" spans="1:256">
      <c r="A26" s="150" t="s">
        <v>457</v>
      </c>
      <c r="B26" s="151"/>
      <c r="C26" s="124" t="s">
        <v>724</v>
      </c>
    </row>
    <row r="27" spans="1:256">
      <c r="A27" s="150" t="s">
        <v>458</v>
      </c>
      <c r="B27" s="151"/>
      <c r="C27" s="124" t="s">
        <v>723</v>
      </c>
    </row>
    <row r="28" spans="1:256">
      <c r="A28" s="150" t="s">
        <v>94</v>
      </c>
      <c r="B28" s="151"/>
      <c r="C28" s="120" t="s">
        <v>95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2"/>
      <c r="HU28" s="82"/>
      <c r="HV28" s="82"/>
      <c r="HW28" s="82"/>
      <c r="HX28" s="82"/>
      <c r="HY28" s="82"/>
      <c r="HZ28" s="82"/>
      <c r="IA28" s="82"/>
      <c r="IB28" s="82"/>
      <c r="IC28" s="82"/>
      <c r="ID28" s="82"/>
      <c r="IE28" s="82"/>
      <c r="IF28" s="82"/>
      <c r="IG28" s="82"/>
      <c r="IH28" s="82"/>
      <c r="II28" s="82"/>
      <c r="IJ28" s="82"/>
      <c r="IK28" s="82"/>
      <c r="IL28" s="82"/>
      <c r="IM28" s="82"/>
      <c r="IN28" s="82"/>
      <c r="IO28" s="82"/>
      <c r="IP28" s="82"/>
      <c r="IQ28" s="82"/>
      <c r="IR28" s="82"/>
      <c r="IS28" s="82"/>
      <c r="IT28" s="82"/>
      <c r="IU28" s="82"/>
      <c r="IV28" s="82"/>
    </row>
    <row r="29" spans="1:256" ht="94.5">
      <c r="A29" s="65" t="s">
        <v>94</v>
      </c>
      <c r="B29" s="65" t="s">
        <v>599</v>
      </c>
      <c r="C29" s="123" t="s">
        <v>598</v>
      </c>
    </row>
    <row r="30" spans="1:256" ht="94.5">
      <c r="A30" s="65" t="s">
        <v>94</v>
      </c>
      <c r="B30" s="65" t="s">
        <v>601</v>
      </c>
      <c r="C30" s="123" t="s">
        <v>600</v>
      </c>
    </row>
    <row r="31" spans="1:256" ht="94.5">
      <c r="A31" s="65" t="s">
        <v>94</v>
      </c>
      <c r="B31" s="65" t="s">
        <v>603</v>
      </c>
      <c r="C31" s="123" t="s">
        <v>602</v>
      </c>
    </row>
    <row r="32" spans="1:256" ht="94.5">
      <c r="A32" s="65" t="s">
        <v>94</v>
      </c>
      <c r="B32" s="65" t="s">
        <v>604</v>
      </c>
      <c r="C32" s="123" t="s">
        <v>605</v>
      </c>
    </row>
    <row r="33" spans="1:256" ht="30.75" customHeight="1">
      <c r="A33" s="117" t="s">
        <v>721</v>
      </c>
      <c r="B33" s="116"/>
      <c r="C33" s="125" t="s">
        <v>722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  <c r="GH33" s="82"/>
      <c r="GI33" s="82"/>
      <c r="GJ33" s="82"/>
      <c r="GK33" s="82"/>
      <c r="GL33" s="82"/>
      <c r="GM33" s="82"/>
      <c r="GN33" s="82"/>
      <c r="GO33" s="82"/>
      <c r="GP33" s="82"/>
      <c r="GQ33" s="82"/>
      <c r="GR33" s="82"/>
      <c r="GS33" s="82"/>
      <c r="GT33" s="82"/>
      <c r="GU33" s="82"/>
      <c r="GV33" s="82"/>
      <c r="GW33" s="82"/>
      <c r="GX33" s="82"/>
      <c r="GY33" s="82"/>
      <c r="GZ33" s="82"/>
      <c r="HA33" s="82"/>
      <c r="HB33" s="82"/>
      <c r="HC33" s="82"/>
      <c r="HD33" s="82"/>
      <c r="HE33" s="82"/>
      <c r="HF33" s="82"/>
      <c r="HG33" s="82"/>
      <c r="HH33" s="82"/>
      <c r="HI33" s="82"/>
      <c r="HJ33" s="82"/>
      <c r="HK33" s="82"/>
      <c r="HL33" s="82"/>
      <c r="HM33" s="82"/>
      <c r="HN33" s="82"/>
      <c r="HO33" s="82"/>
      <c r="HP33" s="82"/>
      <c r="HQ33" s="82"/>
      <c r="HR33" s="82"/>
      <c r="HS33" s="82"/>
      <c r="HT33" s="82"/>
      <c r="HU33" s="82"/>
      <c r="HV33" s="82"/>
      <c r="HW33" s="82"/>
      <c r="HX33" s="82"/>
      <c r="HY33" s="82"/>
      <c r="HZ33" s="82"/>
      <c r="IA33" s="82"/>
      <c r="IB33" s="82"/>
      <c r="IC33" s="82"/>
      <c r="ID33" s="82"/>
      <c r="IE33" s="82"/>
      <c r="IF33" s="82"/>
      <c r="IG33" s="82"/>
      <c r="IH33" s="82"/>
      <c r="II33" s="82"/>
      <c r="IJ33" s="82"/>
      <c r="IK33" s="82"/>
      <c r="IL33" s="82"/>
      <c r="IM33" s="82"/>
      <c r="IN33" s="82"/>
      <c r="IO33" s="82"/>
      <c r="IP33" s="82"/>
      <c r="IQ33" s="82"/>
      <c r="IR33" s="82"/>
      <c r="IS33" s="82"/>
      <c r="IT33" s="82"/>
      <c r="IU33" s="82"/>
      <c r="IV33" s="82"/>
    </row>
    <row r="34" spans="1:256" ht="31.5">
      <c r="A34" s="150" t="s">
        <v>96</v>
      </c>
      <c r="B34" s="151"/>
      <c r="C34" s="120" t="s">
        <v>97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2"/>
      <c r="HI34" s="82"/>
      <c r="HJ34" s="82"/>
      <c r="HK34" s="82"/>
      <c r="HL34" s="82"/>
      <c r="HM34" s="82"/>
      <c r="HN34" s="82"/>
      <c r="HO34" s="82"/>
      <c r="HP34" s="82"/>
      <c r="HQ34" s="82"/>
      <c r="HR34" s="82"/>
      <c r="HS34" s="82"/>
      <c r="HT34" s="82"/>
      <c r="HU34" s="82"/>
      <c r="HV34" s="82"/>
      <c r="HW34" s="82"/>
      <c r="HX34" s="82"/>
      <c r="HY34" s="82"/>
      <c r="HZ34" s="82"/>
      <c r="IA34" s="82"/>
      <c r="IB34" s="82"/>
      <c r="IC34" s="82"/>
      <c r="ID34" s="82"/>
      <c r="IE34" s="82"/>
      <c r="IF34" s="82"/>
      <c r="IG34" s="82"/>
      <c r="IH34" s="82"/>
      <c r="II34" s="82"/>
      <c r="IJ34" s="82"/>
      <c r="IK34" s="82"/>
      <c r="IL34" s="82"/>
      <c r="IM34" s="82"/>
      <c r="IN34" s="82"/>
      <c r="IO34" s="82"/>
      <c r="IP34" s="82"/>
      <c r="IQ34" s="82"/>
      <c r="IR34" s="82"/>
      <c r="IS34" s="82"/>
      <c r="IT34" s="82"/>
      <c r="IU34" s="82"/>
      <c r="IV34" s="82"/>
    </row>
    <row r="35" spans="1:256">
      <c r="A35" s="152" t="s">
        <v>259</v>
      </c>
      <c r="B35" s="153"/>
      <c r="C35" s="120" t="s">
        <v>260</v>
      </c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2"/>
      <c r="HI35" s="82"/>
      <c r="HJ35" s="82"/>
      <c r="HK35" s="82"/>
      <c r="HL35" s="82"/>
      <c r="HM35" s="82"/>
      <c r="HN35" s="82"/>
      <c r="HO35" s="82"/>
      <c r="HP35" s="82"/>
      <c r="HQ35" s="82"/>
      <c r="HR35" s="82"/>
      <c r="HS35" s="82"/>
      <c r="HT35" s="82"/>
      <c r="HU35" s="82"/>
      <c r="HV35" s="82"/>
      <c r="HW35" s="82"/>
      <c r="HX35" s="82"/>
      <c r="HY35" s="82"/>
      <c r="HZ35" s="82"/>
      <c r="IA35" s="82"/>
      <c r="IB35" s="82"/>
      <c r="IC35" s="82"/>
      <c r="ID35" s="82"/>
      <c r="IE35" s="82"/>
      <c r="IF35" s="82"/>
      <c r="IG35" s="82"/>
      <c r="IH35" s="82"/>
      <c r="II35" s="82"/>
      <c r="IJ35" s="82"/>
      <c r="IK35" s="82"/>
      <c r="IL35" s="82"/>
      <c r="IM35" s="82"/>
      <c r="IN35" s="82"/>
      <c r="IO35" s="82"/>
      <c r="IP35" s="82"/>
      <c r="IQ35" s="82"/>
      <c r="IR35" s="82"/>
      <c r="IS35" s="82"/>
      <c r="IT35" s="82"/>
      <c r="IU35" s="82"/>
      <c r="IV35" s="82"/>
    </row>
    <row r="36" spans="1:256">
      <c r="A36" s="150" t="s">
        <v>98</v>
      </c>
      <c r="B36" s="151"/>
      <c r="C36" s="120" t="s">
        <v>99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82"/>
      <c r="GE36" s="82"/>
      <c r="GF36" s="82"/>
      <c r="GG36" s="82"/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  <c r="GT36" s="82"/>
      <c r="GU36" s="82"/>
      <c r="GV36" s="82"/>
      <c r="GW36" s="82"/>
      <c r="GX36" s="82"/>
      <c r="GY36" s="82"/>
      <c r="GZ36" s="82"/>
      <c r="HA36" s="82"/>
      <c r="HB36" s="82"/>
      <c r="HC36" s="82"/>
      <c r="HD36" s="82"/>
      <c r="HE36" s="82"/>
      <c r="HF36" s="82"/>
      <c r="HG36" s="82"/>
      <c r="HH36" s="82"/>
      <c r="HI36" s="82"/>
      <c r="HJ36" s="82"/>
      <c r="HK36" s="82"/>
      <c r="HL36" s="82"/>
      <c r="HM36" s="82"/>
      <c r="HN36" s="82"/>
      <c r="HO36" s="82"/>
      <c r="HP36" s="82"/>
      <c r="HQ36" s="82"/>
      <c r="HR36" s="82"/>
      <c r="HS36" s="82"/>
      <c r="HT36" s="82"/>
      <c r="HU36" s="82"/>
      <c r="HV36" s="82"/>
      <c r="HW36" s="82"/>
      <c r="HX36" s="82"/>
      <c r="HY36" s="82"/>
      <c r="HZ36" s="82"/>
      <c r="IA36" s="82"/>
      <c r="IB36" s="82"/>
      <c r="IC36" s="82"/>
      <c r="ID36" s="82"/>
      <c r="IE36" s="82"/>
      <c r="IF36" s="82"/>
      <c r="IG36" s="82"/>
      <c r="IH36" s="82"/>
      <c r="II36" s="82"/>
      <c r="IJ36" s="82"/>
      <c r="IK36" s="82"/>
      <c r="IL36" s="82"/>
      <c r="IM36" s="82"/>
      <c r="IN36" s="82"/>
      <c r="IO36" s="82"/>
      <c r="IP36" s="82"/>
      <c r="IQ36" s="82"/>
      <c r="IR36" s="82"/>
      <c r="IS36" s="82"/>
      <c r="IT36" s="82"/>
      <c r="IU36" s="82"/>
      <c r="IV36" s="82"/>
    </row>
    <row r="37" spans="1:256" ht="47.25">
      <c r="A37" s="150" t="s">
        <v>100</v>
      </c>
      <c r="B37" s="151"/>
      <c r="C37" s="120" t="s">
        <v>101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  <c r="IL37" s="82"/>
      <c r="IM37" s="82"/>
      <c r="IN37" s="82"/>
      <c r="IO37" s="82"/>
      <c r="IP37" s="82"/>
      <c r="IQ37" s="82"/>
      <c r="IR37" s="82"/>
      <c r="IS37" s="82"/>
      <c r="IT37" s="82"/>
      <c r="IU37" s="82"/>
      <c r="IV37" s="82"/>
    </row>
    <row r="38" spans="1:256">
      <c r="A38" s="150" t="s">
        <v>102</v>
      </c>
      <c r="B38" s="151"/>
      <c r="C38" s="120" t="s">
        <v>132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2"/>
      <c r="HV38" s="82"/>
      <c r="HW38" s="82"/>
      <c r="HX38" s="82"/>
      <c r="HY38" s="82"/>
      <c r="HZ38" s="82"/>
      <c r="IA38" s="82"/>
      <c r="IB38" s="82"/>
      <c r="IC38" s="82"/>
      <c r="ID38" s="82"/>
      <c r="IE38" s="82"/>
      <c r="IF38" s="82"/>
      <c r="IG38" s="82"/>
      <c r="IH38" s="82"/>
      <c r="II38" s="82"/>
      <c r="IJ38" s="82"/>
      <c r="IK38" s="82"/>
      <c r="IL38" s="82"/>
      <c r="IM38" s="82"/>
      <c r="IN38" s="82"/>
      <c r="IO38" s="82"/>
      <c r="IP38" s="82"/>
      <c r="IQ38" s="82"/>
      <c r="IR38" s="82"/>
      <c r="IS38" s="82"/>
      <c r="IT38" s="82"/>
      <c r="IU38" s="82"/>
      <c r="IV38" s="82"/>
    </row>
    <row r="39" spans="1:256">
      <c r="A39" s="65" t="s">
        <v>102</v>
      </c>
      <c r="B39" s="65" t="s">
        <v>103</v>
      </c>
      <c r="C39" s="123" t="s">
        <v>155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  <c r="GT39" s="82"/>
      <c r="GU39" s="82"/>
      <c r="GV39" s="82"/>
      <c r="GW39" s="82"/>
      <c r="GX39" s="82"/>
      <c r="GY39" s="82"/>
      <c r="GZ39" s="82"/>
      <c r="HA39" s="82"/>
      <c r="HB39" s="82"/>
      <c r="HC39" s="82"/>
      <c r="HD39" s="82"/>
      <c r="HE39" s="82"/>
      <c r="HF39" s="82"/>
      <c r="HG39" s="82"/>
      <c r="HH39" s="82"/>
      <c r="HI39" s="82"/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2"/>
      <c r="HU39" s="82"/>
      <c r="HV39" s="82"/>
      <c r="HW39" s="82"/>
      <c r="HX39" s="82"/>
      <c r="HY39" s="82"/>
      <c r="HZ39" s="82"/>
      <c r="IA39" s="82"/>
      <c r="IB39" s="82"/>
      <c r="IC39" s="82"/>
      <c r="ID39" s="82"/>
      <c r="IE39" s="82"/>
      <c r="IF39" s="82"/>
      <c r="IG39" s="82"/>
      <c r="IH39" s="82"/>
      <c r="II39" s="82"/>
      <c r="IJ39" s="82"/>
      <c r="IK39" s="82"/>
      <c r="IL39" s="82"/>
      <c r="IM39" s="82"/>
      <c r="IN39" s="82"/>
      <c r="IO39" s="82"/>
      <c r="IP39" s="82"/>
      <c r="IQ39" s="82"/>
      <c r="IR39" s="82"/>
      <c r="IS39" s="82"/>
      <c r="IT39" s="82"/>
      <c r="IU39" s="82"/>
      <c r="IV39" s="82"/>
    </row>
    <row r="40" spans="1:256" ht="31.5">
      <c r="A40" s="65" t="s">
        <v>102</v>
      </c>
      <c r="B40" s="65" t="s">
        <v>168</v>
      </c>
      <c r="C40" s="123" t="s">
        <v>156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  <c r="FO40" s="82"/>
      <c r="FP40" s="82"/>
      <c r="FQ40" s="82"/>
      <c r="FR40" s="82"/>
      <c r="FS40" s="82"/>
      <c r="FT40" s="82"/>
      <c r="FU40" s="82"/>
      <c r="FV40" s="82"/>
      <c r="FW40" s="82"/>
      <c r="FX40" s="82"/>
      <c r="FY40" s="82"/>
      <c r="FZ40" s="82"/>
      <c r="GA40" s="82"/>
      <c r="GB40" s="82"/>
      <c r="GC40" s="82"/>
      <c r="GD40" s="82"/>
      <c r="GE40" s="82"/>
      <c r="GF40" s="82"/>
      <c r="GG40" s="82"/>
      <c r="GH40" s="82"/>
      <c r="GI40" s="82"/>
      <c r="GJ40" s="82"/>
      <c r="GK40" s="82"/>
      <c r="GL40" s="82"/>
      <c r="GM40" s="82"/>
      <c r="GN40" s="82"/>
      <c r="GO40" s="82"/>
      <c r="GP40" s="82"/>
      <c r="GQ40" s="82"/>
      <c r="GR40" s="82"/>
      <c r="GS40" s="82"/>
      <c r="GT40" s="82"/>
      <c r="GU40" s="82"/>
      <c r="GV40" s="82"/>
      <c r="GW40" s="82"/>
      <c r="GX40" s="82"/>
      <c r="GY40" s="82"/>
      <c r="GZ40" s="82"/>
      <c r="HA40" s="82"/>
      <c r="HB40" s="82"/>
      <c r="HC40" s="82"/>
      <c r="HD40" s="82"/>
      <c r="HE40" s="82"/>
      <c r="HF40" s="82"/>
      <c r="HG40" s="82"/>
      <c r="HH40" s="82"/>
      <c r="HI40" s="82"/>
      <c r="HJ40" s="82"/>
      <c r="HK40" s="82"/>
      <c r="HL40" s="82"/>
      <c r="HM40" s="82"/>
      <c r="HN40" s="82"/>
      <c r="HO40" s="82"/>
      <c r="HP40" s="82"/>
      <c r="HQ40" s="82"/>
      <c r="HR40" s="82"/>
      <c r="HS40" s="82"/>
      <c r="HT40" s="82"/>
      <c r="HU40" s="82"/>
      <c r="HV40" s="82"/>
      <c r="HW40" s="82"/>
      <c r="HX40" s="82"/>
      <c r="HY40" s="82"/>
      <c r="HZ40" s="82"/>
      <c r="IA40" s="82"/>
      <c r="IB40" s="82"/>
      <c r="IC40" s="82"/>
      <c r="ID40" s="82"/>
      <c r="IE40" s="82"/>
      <c r="IF40" s="82"/>
      <c r="IG40" s="82"/>
      <c r="IH40" s="82"/>
      <c r="II40" s="82"/>
      <c r="IJ40" s="82"/>
      <c r="IK40" s="82"/>
      <c r="IL40" s="82"/>
      <c r="IM40" s="82"/>
      <c r="IN40" s="82"/>
      <c r="IO40" s="82"/>
      <c r="IP40" s="82"/>
      <c r="IQ40" s="82"/>
      <c r="IR40" s="82"/>
      <c r="IS40" s="82"/>
      <c r="IT40" s="82"/>
      <c r="IU40" s="82"/>
      <c r="IV40" s="82"/>
    </row>
    <row r="41" spans="1:256">
      <c r="A41" s="65" t="s">
        <v>102</v>
      </c>
      <c r="B41" s="65" t="s">
        <v>104</v>
      </c>
      <c r="C41" s="123" t="s">
        <v>157</v>
      </c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  <c r="GB41" s="82"/>
      <c r="GC41" s="82"/>
      <c r="GD41" s="82"/>
      <c r="GE41" s="82"/>
      <c r="GF41" s="82"/>
      <c r="GG41" s="82"/>
      <c r="GH41" s="82"/>
      <c r="GI41" s="82"/>
      <c r="GJ41" s="82"/>
      <c r="GK41" s="82"/>
      <c r="GL41" s="82"/>
      <c r="GM41" s="82"/>
      <c r="GN41" s="82"/>
      <c r="GO41" s="82"/>
      <c r="GP41" s="82"/>
      <c r="GQ41" s="82"/>
      <c r="GR41" s="82"/>
      <c r="GS41" s="82"/>
      <c r="GT41" s="82"/>
      <c r="GU41" s="82"/>
      <c r="GV41" s="82"/>
      <c r="GW41" s="82"/>
      <c r="GX41" s="82"/>
      <c r="GY41" s="82"/>
      <c r="GZ41" s="82"/>
      <c r="HA41" s="82"/>
      <c r="HB41" s="82"/>
      <c r="HC41" s="82"/>
      <c r="HD41" s="82"/>
      <c r="HE41" s="82"/>
      <c r="HF41" s="82"/>
      <c r="HG41" s="82"/>
      <c r="HH41" s="82"/>
      <c r="HI41" s="82"/>
      <c r="HJ41" s="82"/>
      <c r="HK41" s="82"/>
      <c r="HL41" s="82"/>
      <c r="HM41" s="82"/>
      <c r="HN41" s="82"/>
      <c r="HO41" s="82"/>
      <c r="HP41" s="82"/>
      <c r="HQ41" s="82"/>
      <c r="HR41" s="82"/>
      <c r="HS41" s="82"/>
      <c r="HT41" s="82"/>
      <c r="HU41" s="82"/>
      <c r="HV41" s="82"/>
      <c r="HW41" s="82"/>
      <c r="HX41" s="82"/>
      <c r="HY41" s="82"/>
      <c r="HZ41" s="82"/>
      <c r="IA41" s="82"/>
      <c r="IB41" s="82"/>
      <c r="IC41" s="82"/>
      <c r="ID41" s="82"/>
      <c r="IE41" s="82"/>
      <c r="IF41" s="82"/>
      <c r="IG41" s="82"/>
      <c r="IH41" s="82"/>
      <c r="II41" s="82"/>
      <c r="IJ41" s="82"/>
      <c r="IK41" s="82"/>
      <c r="IL41" s="82"/>
      <c r="IM41" s="82"/>
      <c r="IN41" s="82"/>
      <c r="IO41" s="82"/>
      <c r="IP41" s="82"/>
      <c r="IQ41" s="82"/>
      <c r="IR41" s="82"/>
      <c r="IS41" s="82"/>
      <c r="IT41" s="82"/>
      <c r="IU41" s="82"/>
      <c r="IV41" s="82"/>
    </row>
    <row r="42" spans="1:256">
      <c r="A42" s="65" t="s">
        <v>102</v>
      </c>
      <c r="B42" s="65" t="s">
        <v>105</v>
      </c>
      <c r="C42" s="123" t="s">
        <v>158</v>
      </c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  <c r="FQ42" s="82"/>
      <c r="FR42" s="82"/>
      <c r="FS42" s="82"/>
      <c r="FT42" s="82"/>
      <c r="FU42" s="82"/>
      <c r="FV42" s="82"/>
      <c r="FW42" s="82"/>
      <c r="FX42" s="82"/>
      <c r="FY42" s="82"/>
      <c r="FZ42" s="82"/>
      <c r="GA42" s="82"/>
      <c r="GB42" s="82"/>
      <c r="GC42" s="82"/>
      <c r="GD42" s="82"/>
      <c r="GE42" s="82"/>
      <c r="GF42" s="82"/>
      <c r="GG42" s="82"/>
      <c r="GH42" s="82"/>
      <c r="GI42" s="82"/>
      <c r="GJ42" s="82"/>
      <c r="GK42" s="82"/>
      <c r="GL42" s="82"/>
      <c r="GM42" s="82"/>
      <c r="GN42" s="82"/>
      <c r="GO42" s="82"/>
      <c r="GP42" s="82"/>
      <c r="GQ42" s="82"/>
      <c r="GR42" s="82"/>
      <c r="GS42" s="82"/>
      <c r="GT42" s="82"/>
      <c r="GU42" s="82"/>
      <c r="GV42" s="82"/>
      <c r="GW42" s="82"/>
      <c r="GX42" s="82"/>
      <c r="GY42" s="82"/>
      <c r="GZ42" s="82"/>
      <c r="HA42" s="82"/>
      <c r="HB42" s="82"/>
      <c r="HC42" s="82"/>
      <c r="HD42" s="82"/>
      <c r="HE42" s="82"/>
      <c r="HF42" s="82"/>
      <c r="HG42" s="82"/>
      <c r="HH42" s="82"/>
      <c r="HI42" s="82"/>
      <c r="HJ42" s="82"/>
      <c r="HK42" s="82"/>
      <c r="HL42" s="82"/>
      <c r="HM42" s="82"/>
      <c r="HN42" s="82"/>
      <c r="HO42" s="82"/>
      <c r="HP42" s="82"/>
      <c r="HQ42" s="82"/>
      <c r="HR42" s="82"/>
      <c r="HS42" s="82"/>
      <c r="HT42" s="82"/>
      <c r="HU42" s="82"/>
      <c r="HV42" s="82"/>
      <c r="HW42" s="82"/>
      <c r="HX42" s="82"/>
      <c r="HY42" s="82"/>
      <c r="HZ42" s="82"/>
      <c r="IA42" s="82"/>
      <c r="IB42" s="82"/>
      <c r="IC42" s="82"/>
      <c r="ID42" s="82"/>
      <c r="IE42" s="82"/>
      <c r="IF42" s="82"/>
      <c r="IG42" s="82"/>
      <c r="IH42" s="82"/>
      <c r="II42" s="82"/>
      <c r="IJ42" s="82"/>
      <c r="IK42" s="82"/>
      <c r="IL42" s="82"/>
      <c r="IM42" s="82"/>
      <c r="IN42" s="82"/>
      <c r="IO42" s="82"/>
      <c r="IP42" s="82"/>
      <c r="IQ42" s="82"/>
      <c r="IR42" s="82"/>
      <c r="IS42" s="82"/>
      <c r="IT42" s="82"/>
      <c r="IU42" s="82"/>
      <c r="IV42" s="82"/>
    </row>
    <row r="43" spans="1:256" ht="31.5">
      <c r="A43" s="65" t="s">
        <v>102</v>
      </c>
      <c r="B43" s="65" t="s">
        <v>106</v>
      </c>
      <c r="C43" s="123" t="s">
        <v>159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/>
      <c r="FP43" s="82"/>
      <c r="FQ43" s="82"/>
      <c r="FR43" s="82"/>
      <c r="FS43" s="82"/>
      <c r="FT43" s="82"/>
      <c r="FU43" s="82"/>
      <c r="FV43" s="82"/>
      <c r="FW43" s="82"/>
      <c r="FX43" s="82"/>
      <c r="FY43" s="82"/>
      <c r="FZ43" s="82"/>
      <c r="GA43" s="82"/>
      <c r="GB43" s="82"/>
      <c r="GC43" s="82"/>
      <c r="GD43" s="82"/>
      <c r="GE43" s="82"/>
      <c r="GF43" s="82"/>
      <c r="GG43" s="82"/>
      <c r="GH43" s="82"/>
      <c r="GI43" s="82"/>
      <c r="GJ43" s="82"/>
      <c r="GK43" s="82"/>
      <c r="GL43" s="82"/>
      <c r="GM43" s="82"/>
      <c r="GN43" s="82"/>
      <c r="GO43" s="82"/>
      <c r="GP43" s="82"/>
      <c r="GQ43" s="82"/>
      <c r="GR43" s="82"/>
      <c r="GS43" s="82"/>
      <c r="GT43" s="82"/>
      <c r="GU43" s="82"/>
      <c r="GV43" s="82"/>
      <c r="GW43" s="82"/>
      <c r="GX43" s="82"/>
      <c r="GY43" s="82"/>
      <c r="GZ43" s="82"/>
      <c r="HA43" s="82"/>
      <c r="HB43" s="82"/>
      <c r="HC43" s="82"/>
      <c r="HD43" s="82"/>
      <c r="HE43" s="82"/>
      <c r="HF43" s="82"/>
      <c r="HG43" s="82"/>
      <c r="HH43" s="82"/>
      <c r="HI43" s="82"/>
      <c r="HJ43" s="82"/>
      <c r="HK43" s="82"/>
      <c r="HL43" s="82"/>
      <c r="HM43" s="82"/>
      <c r="HN43" s="82"/>
      <c r="HO43" s="82"/>
      <c r="HP43" s="82"/>
      <c r="HQ43" s="82"/>
      <c r="HR43" s="82"/>
      <c r="HS43" s="82"/>
      <c r="HT43" s="82"/>
      <c r="HU43" s="82"/>
      <c r="HV43" s="82"/>
      <c r="HW43" s="82"/>
      <c r="HX43" s="82"/>
      <c r="HY43" s="82"/>
      <c r="HZ43" s="82"/>
      <c r="IA43" s="82"/>
      <c r="IB43" s="82"/>
      <c r="IC43" s="82"/>
      <c r="ID43" s="82"/>
      <c r="IE43" s="82"/>
      <c r="IF43" s="82"/>
      <c r="IG43" s="82"/>
      <c r="IH43" s="82"/>
      <c r="II43" s="82"/>
      <c r="IJ43" s="82"/>
      <c r="IK43" s="82"/>
      <c r="IL43" s="82"/>
      <c r="IM43" s="82"/>
      <c r="IN43" s="82"/>
      <c r="IO43" s="82"/>
      <c r="IP43" s="82"/>
      <c r="IQ43" s="82"/>
      <c r="IR43" s="82"/>
      <c r="IS43" s="82"/>
      <c r="IT43" s="82"/>
      <c r="IU43" s="82"/>
      <c r="IV43" s="82"/>
    </row>
    <row r="44" spans="1:256">
      <c r="A44" s="65" t="s">
        <v>102</v>
      </c>
      <c r="B44" s="65" t="s">
        <v>107</v>
      </c>
      <c r="C44" s="123" t="s">
        <v>607</v>
      </c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/>
      <c r="FP44" s="82"/>
      <c r="FQ44" s="82"/>
      <c r="FR44" s="82"/>
      <c r="FS44" s="82"/>
      <c r="FT44" s="82"/>
      <c r="FU44" s="82"/>
      <c r="FV44" s="82"/>
      <c r="FW44" s="82"/>
      <c r="FX44" s="82"/>
      <c r="FY44" s="82"/>
      <c r="FZ44" s="82"/>
      <c r="GA44" s="82"/>
      <c r="GB44" s="82"/>
      <c r="GC44" s="82"/>
      <c r="GD44" s="82"/>
      <c r="GE44" s="82"/>
      <c r="GF44" s="82"/>
      <c r="GG44" s="82"/>
      <c r="GH44" s="82"/>
      <c r="GI44" s="82"/>
      <c r="GJ44" s="82"/>
      <c r="GK44" s="82"/>
      <c r="GL44" s="82"/>
      <c r="GM44" s="82"/>
      <c r="GN44" s="82"/>
      <c r="GO44" s="82"/>
      <c r="GP44" s="82"/>
      <c r="GQ44" s="82"/>
      <c r="GR44" s="82"/>
      <c r="GS44" s="82"/>
      <c r="GT44" s="82"/>
      <c r="GU44" s="82"/>
      <c r="GV44" s="82"/>
      <c r="GW44" s="82"/>
      <c r="GX44" s="82"/>
      <c r="GY44" s="82"/>
      <c r="GZ44" s="82"/>
      <c r="HA44" s="82"/>
      <c r="HB44" s="82"/>
      <c r="HC44" s="82"/>
      <c r="HD44" s="82"/>
      <c r="HE44" s="82"/>
      <c r="HF44" s="82"/>
      <c r="HG44" s="82"/>
      <c r="HH44" s="82"/>
      <c r="HI44" s="82"/>
      <c r="HJ44" s="82"/>
      <c r="HK44" s="82"/>
      <c r="HL44" s="82"/>
      <c r="HM44" s="82"/>
      <c r="HN44" s="82"/>
      <c r="HO44" s="82"/>
      <c r="HP44" s="82"/>
      <c r="HQ44" s="82"/>
      <c r="HR44" s="82"/>
      <c r="HS44" s="82"/>
      <c r="HT44" s="82"/>
      <c r="HU44" s="82"/>
      <c r="HV44" s="82"/>
      <c r="HW44" s="82"/>
      <c r="HX44" s="82"/>
      <c r="HY44" s="82"/>
      <c r="HZ44" s="82"/>
      <c r="IA44" s="82"/>
      <c r="IB44" s="82"/>
      <c r="IC44" s="82"/>
      <c r="ID44" s="82"/>
      <c r="IE44" s="82"/>
      <c r="IF44" s="82"/>
      <c r="IG44" s="82"/>
      <c r="IH44" s="82"/>
      <c r="II44" s="82"/>
      <c r="IJ44" s="82"/>
      <c r="IK44" s="82"/>
      <c r="IL44" s="82"/>
      <c r="IM44" s="82"/>
      <c r="IN44" s="82"/>
      <c r="IO44" s="82"/>
      <c r="IP44" s="82"/>
      <c r="IQ44" s="82"/>
      <c r="IR44" s="82"/>
      <c r="IS44" s="82"/>
      <c r="IT44" s="82"/>
      <c r="IU44" s="82"/>
      <c r="IV44" s="82"/>
    </row>
    <row r="45" spans="1:256">
      <c r="A45" s="65" t="s">
        <v>102</v>
      </c>
      <c r="B45" s="65" t="s">
        <v>108</v>
      </c>
      <c r="C45" s="123" t="s">
        <v>608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  <c r="FH45" s="82"/>
      <c r="FI45" s="82"/>
      <c r="FJ45" s="82"/>
      <c r="FK45" s="82"/>
      <c r="FL45" s="82"/>
      <c r="FM45" s="82"/>
      <c r="FN45" s="82"/>
      <c r="FO45" s="82"/>
      <c r="FP45" s="82"/>
      <c r="FQ45" s="82"/>
      <c r="FR45" s="82"/>
      <c r="FS45" s="82"/>
      <c r="FT45" s="82"/>
      <c r="FU45" s="82"/>
      <c r="FV45" s="82"/>
      <c r="FW45" s="82"/>
      <c r="FX45" s="82"/>
      <c r="FY45" s="82"/>
      <c r="FZ45" s="82"/>
      <c r="GA45" s="82"/>
      <c r="GB45" s="82"/>
      <c r="GC45" s="82"/>
      <c r="GD45" s="82"/>
      <c r="GE45" s="82"/>
      <c r="GF45" s="82"/>
      <c r="GG45" s="82"/>
      <c r="GH45" s="82"/>
      <c r="GI45" s="82"/>
      <c r="GJ45" s="82"/>
      <c r="GK45" s="82"/>
      <c r="GL45" s="82"/>
      <c r="GM45" s="82"/>
      <c r="GN45" s="82"/>
      <c r="GO45" s="82"/>
      <c r="GP45" s="82"/>
      <c r="GQ45" s="82"/>
      <c r="GR45" s="82"/>
      <c r="GS45" s="82"/>
      <c r="GT45" s="82"/>
      <c r="GU45" s="82"/>
      <c r="GV45" s="82"/>
      <c r="GW45" s="82"/>
      <c r="GX45" s="82"/>
      <c r="GY45" s="82"/>
      <c r="GZ45" s="82"/>
      <c r="HA45" s="82"/>
      <c r="HB45" s="82"/>
      <c r="HC45" s="82"/>
      <c r="HD45" s="82"/>
      <c r="HE45" s="82"/>
      <c r="HF45" s="82"/>
      <c r="HG45" s="82"/>
      <c r="HH45" s="82"/>
      <c r="HI45" s="82"/>
      <c r="HJ45" s="82"/>
      <c r="HK45" s="82"/>
      <c r="HL45" s="82"/>
      <c r="HM45" s="82"/>
      <c r="HN45" s="82"/>
      <c r="HO45" s="82"/>
      <c r="HP45" s="82"/>
      <c r="HQ45" s="82"/>
      <c r="HR45" s="82"/>
      <c r="HS45" s="82"/>
      <c r="HT45" s="82"/>
      <c r="HU45" s="82"/>
      <c r="HV45" s="82"/>
      <c r="HW45" s="82"/>
      <c r="HX45" s="82"/>
      <c r="HY45" s="82"/>
      <c r="HZ45" s="82"/>
      <c r="IA45" s="82"/>
      <c r="IB45" s="82"/>
      <c r="IC45" s="82"/>
      <c r="ID45" s="82"/>
      <c r="IE45" s="82"/>
      <c r="IF45" s="82"/>
      <c r="IG45" s="82"/>
      <c r="IH45" s="82"/>
      <c r="II45" s="82"/>
      <c r="IJ45" s="82"/>
      <c r="IK45" s="82"/>
      <c r="IL45" s="82"/>
      <c r="IM45" s="82"/>
      <c r="IN45" s="82"/>
      <c r="IO45" s="82"/>
      <c r="IP45" s="82"/>
      <c r="IQ45" s="82"/>
      <c r="IR45" s="82"/>
      <c r="IS45" s="82"/>
      <c r="IT45" s="82"/>
      <c r="IU45" s="82"/>
      <c r="IV45" s="82"/>
    </row>
    <row r="46" spans="1:256" ht="31.5">
      <c r="A46" s="65" t="s">
        <v>102</v>
      </c>
      <c r="B46" s="65" t="s">
        <v>109</v>
      </c>
      <c r="C46" s="123" t="s">
        <v>160</v>
      </c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82"/>
      <c r="FP46" s="82"/>
      <c r="FQ46" s="82"/>
      <c r="FR46" s="82"/>
      <c r="FS46" s="82"/>
      <c r="FT46" s="82"/>
      <c r="FU46" s="82"/>
      <c r="FV46" s="82"/>
      <c r="FW46" s="82"/>
      <c r="FX46" s="82"/>
      <c r="FY46" s="82"/>
      <c r="FZ46" s="82"/>
      <c r="GA46" s="82"/>
      <c r="GB46" s="82"/>
      <c r="GC46" s="82"/>
      <c r="GD46" s="82"/>
      <c r="GE46" s="82"/>
      <c r="GF46" s="82"/>
      <c r="GG46" s="82"/>
      <c r="GH46" s="82"/>
      <c r="GI46" s="82"/>
      <c r="GJ46" s="82"/>
      <c r="GK46" s="82"/>
      <c r="GL46" s="82"/>
      <c r="GM46" s="82"/>
      <c r="GN46" s="82"/>
      <c r="GO46" s="82"/>
      <c r="GP46" s="82"/>
      <c r="GQ46" s="82"/>
      <c r="GR46" s="82"/>
      <c r="GS46" s="82"/>
      <c r="GT46" s="82"/>
      <c r="GU46" s="82"/>
      <c r="GV46" s="82"/>
      <c r="GW46" s="82"/>
      <c r="GX46" s="82"/>
      <c r="GY46" s="82"/>
      <c r="GZ46" s="82"/>
      <c r="HA46" s="82"/>
      <c r="HB46" s="82"/>
      <c r="HC46" s="82"/>
      <c r="HD46" s="82"/>
      <c r="HE46" s="82"/>
      <c r="HF46" s="82"/>
      <c r="HG46" s="82"/>
      <c r="HH46" s="82"/>
      <c r="HI46" s="82"/>
      <c r="HJ46" s="82"/>
      <c r="HK46" s="82"/>
      <c r="HL46" s="82"/>
      <c r="HM46" s="82"/>
      <c r="HN46" s="82"/>
      <c r="HO46" s="82"/>
      <c r="HP46" s="82"/>
      <c r="HQ46" s="82"/>
      <c r="HR46" s="82"/>
      <c r="HS46" s="82"/>
      <c r="HT46" s="82"/>
      <c r="HU46" s="82"/>
      <c r="HV46" s="82"/>
      <c r="HW46" s="82"/>
      <c r="HX46" s="82"/>
      <c r="HY46" s="82"/>
      <c r="HZ46" s="82"/>
      <c r="IA46" s="82"/>
      <c r="IB46" s="82"/>
      <c r="IC46" s="82"/>
      <c r="ID46" s="82"/>
      <c r="IE46" s="82"/>
      <c r="IF46" s="82"/>
      <c r="IG46" s="82"/>
      <c r="IH46" s="82"/>
      <c r="II46" s="82"/>
      <c r="IJ46" s="82"/>
      <c r="IK46" s="82"/>
      <c r="IL46" s="82"/>
      <c r="IM46" s="82"/>
      <c r="IN46" s="82"/>
      <c r="IO46" s="82"/>
      <c r="IP46" s="82"/>
      <c r="IQ46" s="82"/>
      <c r="IR46" s="82"/>
      <c r="IS46" s="82"/>
      <c r="IT46" s="82"/>
      <c r="IU46" s="82"/>
      <c r="IV46" s="82"/>
    </row>
    <row r="47" spans="1:256" ht="78.75">
      <c r="A47" s="65" t="s">
        <v>102</v>
      </c>
      <c r="B47" s="65" t="s">
        <v>609</v>
      </c>
      <c r="C47" s="123" t="s">
        <v>610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  <c r="FH47" s="82"/>
      <c r="FI47" s="82"/>
      <c r="FJ47" s="82"/>
      <c r="FK47" s="82"/>
      <c r="FL47" s="82"/>
      <c r="FM47" s="82"/>
      <c r="FN47" s="82"/>
      <c r="FO47" s="82"/>
      <c r="FP47" s="82"/>
      <c r="FQ47" s="82"/>
      <c r="FR47" s="82"/>
      <c r="FS47" s="82"/>
      <c r="FT47" s="82"/>
      <c r="FU47" s="82"/>
      <c r="FV47" s="82"/>
      <c r="FW47" s="82"/>
      <c r="FX47" s="82"/>
      <c r="FY47" s="82"/>
      <c r="FZ47" s="82"/>
      <c r="GA47" s="82"/>
      <c r="GB47" s="82"/>
      <c r="GC47" s="82"/>
      <c r="GD47" s="82"/>
      <c r="GE47" s="82"/>
      <c r="GF47" s="82"/>
      <c r="GG47" s="82"/>
      <c r="GH47" s="82"/>
      <c r="GI47" s="82"/>
      <c r="GJ47" s="82"/>
      <c r="GK47" s="82"/>
      <c r="GL47" s="82"/>
      <c r="GM47" s="82"/>
      <c r="GN47" s="82"/>
      <c r="GO47" s="82"/>
      <c r="GP47" s="82"/>
      <c r="GQ47" s="82"/>
      <c r="GR47" s="82"/>
      <c r="GS47" s="82"/>
      <c r="GT47" s="82"/>
      <c r="GU47" s="82"/>
      <c r="GV47" s="82"/>
      <c r="GW47" s="82"/>
      <c r="GX47" s="82"/>
      <c r="GY47" s="82"/>
      <c r="GZ47" s="82"/>
      <c r="HA47" s="82"/>
      <c r="HB47" s="82"/>
      <c r="HC47" s="82"/>
      <c r="HD47" s="82"/>
      <c r="HE47" s="82"/>
      <c r="HF47" s="82"/>
      <c r="HG47" s="82"/>
      <c r="HH47" s="82"/>
      <c r="HI47" s="82"/>
      <c r="HJ47" s="82"/>
      <c r="HK47" s="82"/>
      <c r="HL47" s="82"/>
      <c r="HM47" s="82"/>
      <c r="HN47" s="82"/>
      <c r="HO47" s="82"/>
      <c r="HP47" s="82"/>
      <c r="HQ47" s="82"/>
      <c r="HR47" s="82"/>
      <c r="HS47" s="82"/>
      <c r="HT47" s="82"/>
      <c r="HU47" s="82"/>
      <c r="HV47" s="82"/>
      <c r="HW47" s="82"/>
      <c r="HX47" s="82"/>
      <c r="HY47" s="82"/>
      <c r="HZ47" s="82"/>
      <c r="IA47" s="82"/>
      <c r="IB47" s="82"/>
      <c r="IC47" s="82"/>
      <c r="ID47" s="82"/>
      <c r="IE47" s="82"/>
      <c r="IF47" s="82"/>
      <c r="IG47" s="82"/>
      <c r="IH47" s="82"/>
      <c r="II47" s="82"/>
      <c r="IJ47" s="82"/>
      <c r="IK47" s="82"/>
      <c r="IL47" s="82"/>
      <c r="IM47" s="82"/>
      <c r="IN47" s="82"/>
      <c r="IO47" s="82"/>
      <c r="IP47" s="82"/>
      <c r="IQ47" s="82"/>
      <c r="IR47" s="82"/>
      <c r="IS47" s="82"/>
      <c r="IT47" s="82"/>
      <c r="IU47" s="82"/>
      <c r="IV47" s="82"/>
    </row>
    <row r="48" spans="1:256" ht="31.5">
      <c r="A48" s="65" t="s">
        <v>102</v>
      </c>
      <c r="B48" s="65" t="s">
        <v>110</v>
      </c>
      <c r="C48" s="123" t="s">
        <v>161</v>
      </c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2"/>
      <c r="FP48" s="82"/>
      <c r="FQ48" s="82"/>
      <c r="FR48" s="82"/>
      <c r="FS48" s="82"/>
      <c r="FT48" s="82"/>
      <c r="FU48" s="82"/>
      <c r="FV48" s="82"/>
      <c r="FW48" s="82"/>
      <c r="FX48" s="82"/>
      <c r="FY48" s="82"/>
      <c r="FZ48" s="82"/>
      <c r="GA48" s="82"/>
      <c r="GB48" s="82"/>
      <c r="GC48" s="82"/>
      <c r="GD48" s="82"/>
      <c r="GE48" s="82"/>
      <c r="GF48" s="82"/>
      <c r="GG48" s="82"/>
      <c r="GH48" s="82"/>
      <c r="GI48" s="82"/>
      <c r="GJ48" s="82"/>
      <c r="GK48" s="82"/>
      <c r="GL48" s="82"/>
      <c r="GM48" s="82"/>
      <c r="GN48" s="82"/>
      <c r="GO48" s="82"/>
      <c r="GP48" s="82"/>
      <c r="GQ48" s="82"/>
      <c r="GR48" s="82"/>
      <c r="GS48" s="82"/>
      <c r="GT48" s="82"/>
      <c r="GU48" s="82"/>
      <c r="GV48" s="82"/>
      <c r="GW48" s="82"/>
      <c r="GX48" s="82"/>
      <c r="GY48" s="82"/>
      <c r="GZ48" s="82"/>
      <c r="HA48" s="82"/>
      <c r="HB48" s="82"/>
      <c r="HC48" s="82"/>
      <c r="HD48" s="82"/>
      <c r="HE48" s="82"/>
      <c r="HF48" s="82"/>
      <c r="HG48" s="82"/>
      <c r="HH48" s="82"/>
      <c r="HI48" s="82"/>
      <c r="HJ48" s="82"/>
      <c r="HK48" s="82"/>
      <c r="HL48" s="82"/>
      <c r="HM48" s="82"/>
      <c r="HN48" s="82"/>
      <c r="HO48" s="82"/>
      <c r="HP48" s="82"/>
      <c r="HQ48" s="82"/>
      <c r="HR48" s="82"/>
      <c r="HS48" s="82"/>
      <c r="HT48" s="82"/>
      <c r="HU48" s="82"/>
      <c r="HV48" s="82"/>
      <c r="HW48" s="82"/>
      <c r="HX48" s="82"/>
      <c r="HY48" s="82"/>
      <c r="HZ48" s="82"/>
      <c r="IA48" s="82"/>
      <c r="IB48" s="82"/>
      <c r="IC48" s="82"/>
      <c r="ID48" s="82"/>
      <c r="IE48" s="82"/>
      <c r="IF48" s="82"/>
      <c r="IG48" s="82"/>
      <c r="IH48" s="82"/>
      <c r="II48" s="82"/>
      <c r="IJ48" s="82"/>
      <c r="IK48" s="82"/>
      <c r="IL48" s="82"/>
      <c r="IM48" s="82"/>
      <c r="IN48" s="82"/>
      <c r="IO48" s="82"/>
      <c r="IP48" s="82"/>
      <c r="IQ48" s="82"/>
      <c r="IR48" s="82"/>
      <c r="IS48" s="82"/>
      <c r="IT48" s="82"/>
      <c r="IU48" s="82"/>
      <c r="IV48" s="82"/>
    </row>
    <row r="49" spans="1:256" ht="31.5">
      <c r="A49" s="143">
        <v>188</v>
      </c>
      <c r="B49" s="144"/>
      <c r="C49" s="120" t="s">
        <v>133</v>
      </c>
    </row>
    <row r="50" spans="1:256" ht="63">
      <c r="A50" s="64">
        <v>188</v>
      </c>
      <c r="B50" s="67" t="s">
        <v>261</v>
      </c>
      <c r="C50" s="123" t="s">
        <v>262</v>
      </c>
    </row>
    <row r="51" spans="1:256" ht="31.5">
      <c r="A51" s="64">
        <v>188</v>
      </c>
      <c r="B51" s="67" t="s">
        <v>135</v>
      </c>
      <c r="C51" s="123" t="s">
        <v>162</v>
      </c>
    </row>
    <row r="52" spans="1:256" ht="78.75">
      <c r="A52" s="64">
        <v>188</v>
      </c>
      <c r="B52" s="67" t="s">
        <v>263</v>
      </c>
      <c r="C52" s="123" t="s">
        <v>264</v>
      </c>
    </row>
    <row r="53" spans="1:256" ht="47.25">
      <c r="A53" s="64">
        <v>188</v>
      </c>
      <c r="B53" s="67" t="s">
        <v>459</v>
      </c>
      <c r="C53" s="123" t="s">
        <v>534</v>
      </c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  <c r="FQ53" s="82"/>
      <c r="FR53" s="82"/>
      <c r="FS53" s="82"/>
      <c r="FT53" s="82"/>
      <c r="FU53" s="82"/>
      <c r="FV53" s="82"/>
      <c r="FW53" s="82"/>
      <c r="FX53" s="82"/>
      <c r="FY53" s="82"/>
      <c r="FZ53" s="82"/>
      <c r="GA53" s="82"/>
      <c r="GB53" s="82"/>
      <c r="GC53" s="82"/>
      <c r="GD53" s="82"/>
      <c r="GE53" s="82"/>
      <c r="GF53" s="82"/>
      <c r="GG53" s="82"/>
      <c r="GH53" s="82"/>
      <c r="GI53" s="82"/>
      <c r="GJ53" s="82"/>
      <c r="GK53" s="82"/>
      <c r="GL53" s="82"/>
      <c r="GM53" s="82"/>
      <c r="GN53" s="82"/>
      <c r="GO53" s="82"/>
      <c r="GP53" s="82"/>
      <c r="GQ53" s="82"/>
      <c r="GR53" s="82"/>
      <c r="GS53" s="82"/>
      <c r="GT53" s="82"/>
      <c r="GU53" s="82"/>
      <c r="GV53" s="82"/>
      <c r="GW53" s="82"/>
      <c r="GX53" s="82"/>
      <c r="GY53" s="82"/>
      <c r="GZ53" s="82"/>
      <c r="HA53" s="82"/>
      <c r="HB53" s="82"/>
      <c r="HC53" s="82"/>
      <c r="HD53" s="82"/>
      <c r="HE53" s="82"/>
      <c r="HF53" s="82"/>
      <c r="HG53" s="82"/>
      <c r="HH53" s="82"/>
      <c r="HI53" s="82"/>
      <c r="HJ53" s="82"/>
      <c r="HK53" s="82"/>
      <c r="HL53" s="82"/>
      <c r="HM53" s="82"/>
      <c r="HN53" s="82"/>
      <c r="HO53" s="82"/>
      <c r="HP53" s="82"/>
      <c r="HQ53" s="82"/>
      <c r="HR53" s="82"/>
      <c r="HS53" s="82"/>
      <c r="HT53" s="82"/>
      <c r="HU53" s="82"/>
      <c r="HV53" s="82"/>
      <c r="HW53" s="82"/>
      <c r="HX53" s="82"/>
      <c r="HY53" s="82"/>
      <c r="HZ53" s="82"/>
      <c r="IA53" s="82"/>
      <c r="IB53" s="82"/>
      <c r="IC53" s="82"/>
      <c r="ID53" s="82"/>
      <c r="IE53" s="82"/>
      <c r="IF53" s="82"/>
      <c r="IG53" s="82"/>
      <c r="IH53" s="82"/>
      <c r="II53" s="82"/>
      <c r="IJ53" s="82"/>
      <c r="IK53" s="82"/>
      <c r="IL53" s="82"/>
      <c r="IM53" s="82"/>
      <c r="IN53" s="82"/>
      <c r="IO53" s="82"/>
      <c r="IP53" s="82"/>
      <c r="IQ53" s="82"/>
      <c r="IR53" s="82"/>
      <c r="IS53" s="82"/>
      <c r="IT53" s="82"/>
      <c r="IU53" s="82"/>
      <c r="IV53" s="82"/>
    </row>
    <row r="54" spans="1:256">
      <c r="A54" s="143">
        <v>283</v>
      </c>
      <c r="B54" s="144"/>
      <c r="C54" s="120" t="s">
        <v>61</v>
      </c>
    </row>
    <row r="55" spans="1:256" ht="31.5">
      <c r="A55" s="64">
        <v>283</v>
      </c>
      <c r="B55" s="65" t="s">
        <v>31</v>
      </c>
      <c r="C55" s="123" t="s">
        <v>165</v>
      </c>
    </row>
    <row r="56" spans="1:256" ht="63">
      <c r="A56" s="64">
        <v>283</v>
      </c>
      <c r="B56" s="65" t="s">
        <v>32</v>
      </c>
      <c r="C56" s="123" t="s">
        <v>166</v>
      </c>
    </row>
    <row r="57" spans="1:256" ht="47.25">
      <c r="A57" s="64">
        <v>283</v>
      </c>
      <c r="B57" s="65" t="s">
        <v>33</v>
      </c>
      <c r="C57" s="123" t="s">
        <v>62</v>
      </c>
    </row>
    <row r="58" spans="1:256" ht="31.5">
      <c r="A58" s="64">
        <v>283</v>
      </c>
      <c r="B58" s="65" t="s">
        <v>34</v>
      </c>
      <c r="C58" s="123" t="s">
        <v>0</v>
      </c>
    </row>
    <row r="59" spans="1:256" ht="63">
      <c r="A59" s="64">
        <v>283</v>
      </c>
      <c r="B59" s="65" t="s">
        <v>71</v>
      </c>
      <c r="C59" s="126" t="s">
        <v>169</v>
      </c>
    </row>
    <row r="60" spans="1:256" ht="63">
      <c r="A60" s="64">
        <v>283</v>
      </c>
      <c r="B60" s="65" t="s">
        <v>35</v>
      </c>
      <c r="C60" s="126" t="s">
        <v>170</v>
      </c>
    </row>
    <row r="61" spans="1:256" ht="47.25">
      <c r="A61" s="64">
        <v>283</v>
      </c>
      <c r="B61" s="65" t="s">
        <v>85</v>
      </c>
      <c r="C61" s="127" t="s">
        <v>171</v>
      </c>
    </row>
    <row r="62" spans="1:256" ht="63">
      <c r="A62" s="68">
        <v>283</v>
      </c>
      <c r="B62" s="69" t="s">
        <v>50</v>
      </c>
      <c r="C62" s="128" t="s">
        <v>172</v>
      </c>
    </row>
    <row r="63" spans="1:256" ht="31.5">
      <c r="A63" s="68">
        <v>283</v>
      </c>
      <c r="B63" s="69" t="s">
        <v>6</v>
      </c>
      <c r="C63" s="129" t="s">
        <v>173</v>
      </c>
    </row>
    <row r="64" spans="1:256" ht="63">
      <c r="A64" s="64">
        <v>283</v>
      </c>
      <c r="B64" s="65" t="s">
        <v>86</v>
      </c>
      <c r="C64" s="126" t="s">
        <v>174</v>
      </c>
    </row>
    <row r="65" spans="1:3" ht="94.5">
      <c r="A65" s="64">
        <v>283</v>
      </c>
      <c r="B65" s="65" t="s">
        <v>128</v>
      </c>
      <c r="C65" s="126" t="s">
        <v>175</v>
      </c>
    </row>
    <row r="66" spans="1:3" ht="78.75">
      <c r="A66" s="64">
        <v>283</v>
      </c>
      <c r="B66" s="65" t="s">
        <v>129</v>
      </c>
      <c r="C66" s="126" t="s">
        <v>176</v>
      </c>
    </row>
    <row r="67" spans="1:3" ht="47.25">
      <c r="A67" s="64">
        <v>283</v>
      </c>
      <c r="B67" s="65" t="s">
        <v>36</v>
      </c>
      <c r="C67" s="123" t="s">
        <v>177</v>
      </c>
    </row>
    <row r="68" spans="1:3" ht="63">
      <c r="A68" s="70">
        <v>283</v>
      </c>
      <c r="B68" s="71" t="s">
        <v>51</v>
      </c>
      <c r="C68" s="130" t="s">
        <v>26</v>
      </c>
    </row>
    <row r="69" spans="1:3" ht="31.5">
      <c r="A69" s="64">
        <v>283</v>
      </c>
      <c r="B69" s="65" t="s">
        <v>119</v>
      </c>
      <c r="C69" s="123" t="s">
        <v>120</v>
      </c>
    </row>
    <row r="70" spans="1:3" ht="63">
      <c r="A70" s="64">
        <v>283</v>
      </c>
      <c r="B70" s="65" t="s">
        <v>37</v>
      </c>
      <c r="C70" s="123" t="s">
        <v>178</v>
      </c>
    </row>
    <row r="71" spans="1:3" ht="47.25">
      <c r="A71" s="64">
        <v>283</v>
      </c>
      <c r="B71" s="65" t="s">
        <v>78</v>
      </c>
      <c r="C71" s="127" t="s">
        <v>56</v>
      </c>
    </row>
    <row r="72" spans="1:3">
      <c r="A72" s="64">
        <v>283</v>
      </c>
      <c r="B72" s="65" t="s">
        <v>38</v>
      </c>
      <c r="C72" s="123" t="s">
        <v>1</v>
      </c>
    </row>
    <row r="73" spans="1:3" ht="78.75">
      <c r="A73" s="64">
        <v>283</v>
      </c>
      <c r="B73" s="65" t="s">
        <v>76</v>
      </c>
      <c r="C73" s="126" t="s">
        <v>179</v>
      </c>
    </row>
    <row r="74" spans="1:3" ht="78.75">
      <c r="A74" s="64">
        <v>283</v>
      </c>
      <c r="B74" s="65" t="s">
        <v>77</v>
      </c>
      <c r="C74" s="126" t="s">
        <v>2</v>
      </c>
    </row>
    <row r="75" spans="1:3" ht="31.5">
      <c r="A75" s="64">
        <v>283</v>
      </c>
      <c r="B75" s="65" t="s">
        <v>41</v>
      </c>
      <c r="C75" s="123" t="s">
        <v>18</v>
      </c>
    </row>
    <row r="76" spans="1:3" ht="47.25">
      <c r="A76" s="64">
        <v>283</v>
      </c>
      <c r="B76" s="65" t="s">
        <v>42</v>
      </c>
      <c r="C76" s="123" t="s">
        <v>180</v>
      </c>
    </row>
    <row r="77" spans="1:3" ht="47.25">
      <c r="A77" s="64">
        <v>283</v>
      </c>
      <c r="B77" s="65" t="s">
        <v>43</v>
      </c>
      <c r="C77" s="123" t="s">
        <v>181</v>
      </c>
    </row>
    <row r="78" spans="1:3" ht="63">
      <c r="A78" s="64">
        <v>283</v>
      </c>
      <c r="B78" s="65" t="s">
        <v>131</v>
      </c>
      <c r="C78" s="123" t="s">
        <v>182</v>
      </c>
    </row>
    <row r="79" spans="1:3" ht="47.25">
      <c r="A79" s="64">
        <v>283</v>
      </c>
      <c r="B79" s="65" t="s">
        <v>130</v>
      </c>
      <c r="C79" s="123" t="s">
        <v>183</v>
      </c>
    </row>
    <row r="80" spans="1:3" ht="63">
      <c r="A80" s="64">
        <v>283</v>
      </c>
      <c r="B80" s="65" t="s">
        <v>491</v>
      </c>
      <c r="C80" s="121" t="s">
        <v>542</v>
      </c>
    </row>
    <row r="81" spans="1:4">
      <c r="A81" s="64">
        <v>283</v>
      </c>
      <c r="B81" s="65" t="s">
        <v>44</v>
      </c>
      <c r="C81" s="123" t="s">
        <v>184</v>
      </c>
    </row>
    <row r="82" spans="1:4" ht="47.25">
      <c r="A82" s="64">
        <v>283</v>
      </c>
      <c r="B82" s="65" t="s">
        <v>398</v>
      </c>
      <c r="C82" s="123" t="s">
        <v>137</v>
      </c>
    </row>
    <row r="83" spans="1:4" ht="31.5">
      <c r="A83" s="68">
        <v>283</v>
      </c>
      <c r="B83" s="72" t="s">
        <v>460</v>
      </c>
      <c r="C83" s="131" t="s">
        <v>87</v>
      </c>
    </row>
    <row r="84" spans="1:4" ht="47.25">
      <c r="A84" s="68">
        <v>283</v>
      </c>
      <c r="B84" s="72" t="s">
        <v>461</v>
      </c>
      <c r="C84" s="131" t="s">
        <v>188</v>
      </c>
    </row>
    <row r="85" spans="1:4" ht="63">
      <c r="A85" s="64">
        <v>283</v>
      </c>
      <c r="B85" s="65" t="s">
        <v>399</v>
      </c>
      <c r="C85" s="123" t="s">
        <v>91</v>
      </c>
      <c r="D85" s="83"/>
    </row>
    <row r="86" spans="1:4" ht="94.5">
      <c r="A86" s="64">
        <v>283</v>
      </c>
      <c r="B86" s="73" t="s">
        <v>400</v>
      </c>
      <c r="C86" s="131" t="s">
        <v>186</v>
      </c>
    </row>
    <row r="87" spans="1:4" ht="31.5">
      <c r="A87" s="64">
        <v>283</v>
      </c>
      <c r="B87" s="73" t="s">
        <v>401</v>
      </c>
      <c r="C87" s="131" t="s">
        <v>17</v>
      </c>
    </row>
    <row r="88" spans="1:4" ht="63">
      <c r="A88" s="64">
        <v>283</v>
      </c>
      <c r="B88" s="73" t="s">
        <v>402</v>
      </c>
      <c r="C88" s="131" t="s">
        <v>187</v>
      </c>
    </row>
    <row r="89" spans="1:4" ht="47.25">
      <c r="A89" s="64">
        <v>283</v>
      </c>
      <c r="B89" s="65" t="s">
        <v>429</v>
      </c>
      <c r="C89" s="123" t="s">
        <v>138</v>
      </c>
    </row>
    <row r="90" spans="1:4" ht="31.5">
      <c r="A90" s="64">
        <v>283</v>
      </c>
      <c r="B90" s="65" t="s">
        <v>611</v>
      </c>
      <c r="C90" s="123" t="s">
        <v>248</v>
      </c>
    </row>
    <row r="91" spans="1:4" ht="63">
      <c r="A91" s="64">
        <v>283</v>
      </c>
      <c r="B91" s="65" t="s">
        <v>462</v>
      </c>
      <c r="C91" s="127" t="s">
        <v>189</v>
      </c>
    </row>
    <row r="92" spans="1:4" ht="47.25">
      <c r="A92" s="64">
        <v>283</v>
      </c>
      <c r="B92" s="65" t="s">
        <v>403</v>
      </c>
      <c r="C92" s="127" t="s">
        <v>185</v>
      </c>
    </row>
    <row r="93" spans="1:4" ht="31.5">
      <c r="A93" s="64">
        <v>283</v>
      </c>
      <c r="B93" s="65" t="s">
        <v>617</v>
      </c>
      <c r="C93" s="127" t="s">
        <v>618</v>
      </c>
    </row>
    <row r="94" spans="1:4" ht="47.25">
      <c r="A94" s="64">
        <v>283</v>
      </c>
      <c r="B94" s="65" t="s">
        <v>404</v>
      </c>
      <c r="C94" s="123" t="s">
        <v>140</v>
      </c>
    </row>
    <row r="95" spans="1:4" ht="47.25">
      <c r="A95" s="64">
        <v>283</v>
      </c>
      <c r="B95" s="65" t="s">
        <v>405</v>
      </c>
      <c r="C95" s="123" t="s">
        <v>139</v>
      </c>
    </row>
    <row r="96" spans="1:4" ht="31.5">
      <c r="A96" s="64">
        <v>283</v>
      </c>
      <c r="B96" s="65" t="s">
        <v>406</v>
      </c>
      <c r="C96" s="123" t="s">
        <v>592</v>
      </c>
    </row>
    <row r="97" spans="1:256" ht="47.25">
      <c r="A97" s="64">
        <v>283</v>
      </c>
      <c r="B97" s="65" t="s">
        <v>407</v>
      </c>
      <c r="C97" s="123" t="s">
        <v>249</v>
      </c>
    </row>
    <row r="98" spans="1:256" ht="47.25">
      <c r="A98" s="64">
        <v>283</v>
      </c>
      <c r="B98" s="65" t="s">
        <v>463</v>
      </c>
      <c r="C98" s="123" t="s">
        <v>464</v>
      </c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  <c r="DK98" s="82"/>
      <c r="DL98" s="82"/>
      <c r="DM98" s="82"/>
      <c r="DN98" s="82"/>
      <c r="DO98" s="82"/>
      <c r="DP98" s="82"/>
      <c r="DQ98" s="82"/>
      <c r="DR98" s="82"/>
      <c r="DS98" s="82"/>
      <c r="DT98" s="82"/>
      <c r="DU98" s="82"/>
      <c r="DV98" s="82"/>
      <c r="DW98" s="82"/>
      <c r="DX98" s="82"/>
      <c r="DY98" s="82"/>
      <c r="DZ98" s="82"/>
      <c r="EA98" s="82"/>
      <c r="EB98" s="82"/>
      <c r="EC98" s="82"/>
      <c r="ED98" s="82"/>
      <c r="EE98" s="82"/>
      <c r="EF98" s="82"/>
      <c r="EG98" s="82"/>
      <c r="EH98" s="82"/>
      <c r="EI98" s="82"/>
      <c r="EJ98" s="82"/>
      <c r="EK98" s="82"/>
      <c r="EL98" s="82"/>
      <c r="EM98" s="82"/>
      <c r="EN98" s="82"/>
      <c r="EO98" s="82"/>
      <c r="EP98" s="82"/>
      <c r="EQ98" s="82"/>
      <c r="ER98" s="82"/>
      <c r="ES98" s="82"/>
      <c r="ET98" s="82"/>
      <c r="EU98" s="82"/>
      <c r="EV98" s="82"/>
      <c r="EW98" s="82"/>
      <c r="EX98" s="82"/>
      <c r="EY98" s="82"/>
      <c r="EZ98" s="82"/>
      <c r="FA98" s="82"/>
      <c r="FB98" s="82"/>
      <c r="FC98" s="82"/>
      <c r="FD98" s="82"/>
      <c r="FE98" s="82"/>
      <c r="FF98" s="82"/>
      <c r="FG98" s="82"/>
      <c r="FH98" s="82"/>
      <c r="FI98" s="82"/>
      <c r="FJ98" s="82"/>
      <c r="FK98" s="82"/>
      <c r="FL98" s="82"/>
      <c r="FM98" s="82"/>
      <c r="FN98" s="82"/>
      <c r="FO98" s="82"/>
      <c r="FP98" s="82"/>
      <c r="FQ98" s="82"/>
      <c r="FR98" s="82"/>
      <c r="FS98" s="82"/>
      <c r="FT98" s="82"/>
      <c r="FU98" s="82"/>
      <c r="FV98" s="82"/>
      <c r="FW98" s="82"/>
      <c r="FX98" s="82"/>
      <c r="FY98" s="82"/>
      <c r="FZ98" s="82"/>
      <c r="GA98" s="82"/>
      <c r="GB98" s="82"/>
      <c r="GC98" s="82"/>
      <c r="GD98" s="82"/>
      <c r="GE98" s="82"/>
      <c r="GF98" s="82"/>
      <c r="GG98" s="82"/>
      <c r="GH98" s="82"/>
      <c r="GI98" s="82"/>
      <c r="GJ98" s="82"/>
      <c r="GK98" s="82"/>
      <c r="GL98" s="82"/>
      <c r="GM98" s="82"/>
      <c r="GN98" s="82"/>
      <c r="GO98" s="82"/>
      <c r="GP98" s="82"/>
      <c r="GQ98" s="82"/>
      <c r="GR98" s="82"/>
      <c r="GS98" s="82"/>
      <c r="GT98" s="82"/>
      <c r="GU98" s="82"/>
      <c r="GV98" s="82"/>
      <c r="GW98" s="82"/>
      <c r="GX98" s="82"/>
      <c r="GY98" s="82"/>
      <c r="GZ98" s="82"/>
      <c r="HA98" s="82"/>
      <c r="HB98" s="82"/>
      <c r="HC98" s="82"/>
      <c r="HD98" s="82"/>
      <c r="HE98" s="82"/>
      <c r="HF98" s="82"/>
      <c r="HG98" s="82"/>
      <c r="HH98" s="82"/>
      <c r="HI98" s="82"/>
      <c r="HJ98" s="82"/>
      <c r="HK98" s="82"/>
      <c r="HL98" s="82"/>
      <c r="HM98" s="82"/>
      <c r="HN98" s="82"/>
      <c r="HO98" s="82"/>
      <c r="HP98" s="82"/>
      <c r="HQ98" s="82"/>
      <c r="HR98" s="82"/>
      <c r="HS98" s="82"/>
      <c r="HT98" s="82"/>
      <c r="HU98" s="82"/>
      <c r="HV98" s="82"/>
      <c r="HW98" s="82"/>
      <c r="HX98" s="82"/>
      <c r="HY98" s="82"/>
      <c r="HZ98" s="82"/>
      <c r="IA98" s="82"/>
      <c r="IB98" s="82"/>
      <c r="IC98" s="82"/>
      <c r="ID98" s="82"/>
      <c r="IE98" s="82"/>
      <c r="IF98" s="82"/>
      <c r="IG98" s="82"/>
      <c r="IH98" s="82"/>
      <c r="II98" s="82"/>
      <c r="IJ98" s="82"/>
      <c r="IK98" s="82"/>
      <c r="IL98" s="82"/>
      <c r="IM98" s="82"/>
      <c r="IN98" s="82"/>
      <c r="IO98" s="82"/>
      <c r="IP98" s="82"/>
      <c r="IQ98" s="82"/>
      <c r="IR98" s="82"/>
      <c r="IS98" s="82"/>
      <c r="IT98" s="82"/>
      <c r="IU98" s="82"/>
      <c r="IV98" s="82"/>
    </row>
    <row r="99" spans="1:256">
      <c r="A99" s="143">
        <v>284</v>
      </c>
      <c r="B99" s="144"/>
      <c r="C99" s="120" t="s">
        <v>465</v>
      </c>
    </row>
    <row r="100" spans="1:256">
      <c r="A100" s="64">
        <v>284</v>
      </c>
      <c r="B100" s="65" t="s">
        <v>45</v>
      </c>
      <c r="C100" s="123" t="s">
        <v>63</v>
      </c>
    </row>
    <row r="101" spans="1:256" ht="31.5">
      <c r="A101" s="64">
        <v>284</v>
      </c>
      <c r="B101" s="65" t="s">
        <v>46</v>
      </c>
      <c r="C101" s="123" t="s">
        <v>66</v>
      </c>
    </row>
    <row r="102" spans="1:256" ht="31.5">
      <c r="A102" s="64">
        <v>284</v>
      </c>
      <c r="B102" s="65" t="s">
        <v>408</v>
      </c>
      <c r="C102" s="123" t="s">
        <v>543</v>
      </c>
    </row>
    <row r="103" spans="1:256" ht="31.5">
      <c r="A103" s="64">
        <v>284</v>
      </c>
      <c r="B103" s="65" t="s">
        <v>409</v>
      </c>
      <c r="C103" s="123" t="s">
        <v>612</v>
      </c>
    </row>
    <row r="104" spans="1:256" ht="78.75">
      <c r="A104" s="64">
        <v>284</v>
      </c>
      <c r="B104" s="65" t="s">
        <v>466</v>
      </c>
      <c r="C104" s="123" t="s">
        <v>167</v>
      </c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  <c r="DK104" s="82"/>
      <c r="DL104" s="82"/>
      <c r="DM104" s="82"/>
      <c r="DN104" s="82"/>
      <c r="DO104" s="82"/>
      <c r="DP104" s="82"/>
      <c r="DQ104" s="82"/>
      <c r="DR104" s="82"/>
      <c r="DS104" s="82"/>
      <c r="DT104" s="82"/>
      <c r="DU104" s="82"/>
      <c r="DV104" s="82"/>
      <c r="DW104" s="82"/>
      <c r="DX104" s="82"/>
      <c r="DY104" s="82"/>
      <c r="DZ104" s="82"/>
      <c r="EA104" s="82"/>
      <c r="EB104" s="82"/>
      <c r="EC104" s="82"/>
      <c r="ED104" s="82"/>
      <c r="EE104" s="82"/>
      <c r="EF104" s="82"/>
      <c r="EG104" s="82"/>
      <c r="EH104" s="82"/>
      <c r="EI104" s="82"/>
      <c r="EJ104" s="82"/>
      <c r="EK104" s="82"/>
      <c r="EL104" s="82"/>
      <c r="EM104" s="82"/>
      <c r="EN104" s="82"/>
      <c r="EO104" s="82"/>
      <c r="EP104" s="82"/>
      <c r="EQ104" s="82"/>
      <c r="ER104" s="82"/>
      <c r="ES104" s="82"/>
      <c r="ET104" s="82"/>
      <c r="EU104" s="82"/>
      <c r="EV104" s="82"/>
      <c r="EW104" s="82"/>
      <c r="EX104" s="82"/>
      <c r="EY104" s="82"/>
      <c r="EZ104" s="82"/>
      <c r="FA104" s="82"/>
      <c r="FB104" s="82"/>
      <c r="FC104" s="82"/>
      <c r="FD104" s="82"/>
      <c r="FE104" s="82"/>
      <c r="FF104" s="82"/>
      <c r="FG104" s="82"/>
      <c r="FH104" s="82"/>
      <c r="FI104" s="82"/>
      <c r="FJ104" s="82"/>
      <c r="FK104" s="82"/>
      <c r="FL104" s="82"/>
      <c r="FM104" s="82"/>
      <c r="FN104" s="82"/>
      <c r="FO104" s="82"/>
      <c r="FP104" s="82"/>
      <c r="FQ104" s="82"/>
      <c r="FR104" s="82"/>
      <c r="FS104" s="82"/>
      <c r="FT104" s="82"/>
      <c r="FU104" s="82"/>
      <c r="FV104" s="82"/>
      <c r="FW104" s="82"/>
      <c r="FX104" s="82"/>
      <c r="FY104" s="82"/>
      <c r="FZ104" s="82"/>
      <c r="GA104" s="82"/>
      <c r="GB104" s="82"/>
      <c r="GC104" s="82"/>
      <c r="GD104" s="82"/>
      <c r="GE104" s="82"/>
      <c r="GF104" s="82"/>
      <c r="GG104" s="82"/>
      <c r="GH104" s="82"/>
      <c r="GI104" s="82"/>
      <c r="GJ104" s="82"/>
      <c r="GK104" s="82"/>
      <c r="GL104" s="82"/>
      <c r="GM104" s="82"/>
      <c r="GN104" s="82"/>
      <c r="GO104" s="82"/>
      <c r="GP104" s="82"/>
      <c r="GQ104" s="82"/>
      <c r="GR104" s="82"/>
      <c r="GS104" s="82"/>
      <c r="GT104" s="82"/>
      <c r="GU104" s="82"/>
      <c r="GV104" s="82"/>
      <c r="GW104" s="82"/>
      <c r="GX104" s="82"/>
      <c r="GY104" s="82"/>
      <c r="GZ104" s="82"/>
      <c r="HA104" s="82"/>
      <c r="HB104" s="82"/>
      <c r="HC104" s="82"/>
      <c r="HD104" s="82"/>
      <c r="HE104" s="82"/>
      <c r="HF104" s="82"/>
      <c r="HG104" s="82"/>
      <c r="HH104" s="82"/>
      <c r="HI104" s="82"/>
      <c r="HJ104" s="82"/>
      <c r="HK104" s="82"/>
      <c r="HL104" s="82"/>
      <c r="HM104" s="82"/>
      <c r="HN104" s="82"/>
      <c r="HO104" s="82"/>
      <c r="HP104" s="82"/>
      <c r="HQ104" s="82"/>
      <c r="HR104" s="82"/>
      <c r="HS104" s="82"/>
      <c r="HT104" s="82"/>
      <c r="HU104" s="82"/>
      <c r="HV104" s="82"/>
      <c r="HW104" s="82"/>
      <c r="HX104" s="82"/>
      <c r="HY104" s="82"/>
      <c r="HZ104" s="82"/>
      <c r="IA104" s="82"/>
      <c r="IB104" s="82"/>
      <c r="IC104" s="82"/>
      <c r="ID104" s="82"/>
      <c r="IE104" s="82"/>
      <c r="IF104" s="82"/>
      <c r="IG104" s="82"/>
      <c r="IH104" s="82"/>
      <c r="II104" s="82"/>
      <c r="IJ104" s="82"/>
      <c r="IK104" s="82"/>
      <c r="IL104" s="82"/>
      <c r="IM104" s="82"/>
      <c r="IN104" s="82"/>
      <c r="IO104" s="82"/>
      <c r="IP104" s="82"/>
      <c r="IQ104" s="82"/>
      <c r="IR104" s="82"/>
      <c r="IS104" s="82"/>
      <c r="IT104" s="82"/>
      <c r="IU104" s="82"/>
      <c r="IV104" s="82"/>
    </row>
    <row r="105" spans="1:256" ht="31.5">
      <c r="A105" s="150" t="s">
        <v>64</v>
      </c>
      <c r="B105" s="151"/>
      <c r="C105" s="120" t="s">
        <v>395</v>
      </c>
    </row>
    <row r="106" spans="1:256" ht="47.25">
      <c r="A106" s="64">
        <v>285</v>
      </c>
      <c r="B106" s="65" t="s">
        <v>410</v>
      </c>
      <c r="C106" s="123" t="s">
        <v>14</v>
      </c>
    </row>
    <row r="107" spans="1:256" ht="31.5">
      <c r="A107" s="64">
        <v>285</v>
      </c>
      <c r="B107" s="65" t="s">
        <v>411</v>
      </c>
      <c r="C107" s="123" t="s">
        <v>15</v>
      </c>
    </row>
    <row r="108" spans="1:256" ht="31.5">
      <c r="A108" s="64">
        <v>285</v>
      </c>
      <c r="B108" s="65" t="s">
        <v>412</v>
      </c>
      <c r="C108" s="123" t="s">
        <v>3</v>
      </c>
    </row>
    <row r="109" spans="1:256" ht="47.25">
      <c r="A109" s="64">
        <v>285</v>
      </c>
      <c r="B109" s="67" t="s">
        <v>413</v>
      </c>
      <c r="C109" s="123" t="s">
        <v>467</v>
      </c>
    </row>
    <row r="110" spans="1:256" ht="47.25">
      <c r="A110" s="64">
        <v>285</v>
      </c>
      <c r="B110" s="67" t="s">
        <v>414</v>
      </c>
      <c r="C110" s="123" t="s">
        <v>121</v>
      </c>
    </row>
    <row r="111" spans="1:256" ht="47.25">
      <c r="A111" s="64">
        <v>285</v>
      </c>
      <c r="B111" s="65" t="s">
        <v>415</v>
      </c>
      <c r="C111" s="123" t="s">
        <v>88</v>
      </c>
    </row>
    <row r="112" spans="1:256" ht="31.5">
      <c r="A112" s="64">
        <v>285</v>
      </c>
      <c r="B112" s="65" t="s">
        <v>416</v>
      </c>
      <c r="C112" s="123" t="s">
        <v>12</v>
      </c>
    </row>
    <row r="113" spans="1:256" ht="47.25">
      <c r="A113" s="64">
        <v>285</v>
      </c>
      <c r="B113" s="65" t="s">
        <v>417</v>
      </c>
      <c r="C113" s="123" t="s">
        <v>13</v>
      </c>
    </row>
    <row r="114" spans="1:256" ht="78.75">
      <c r="A114" s="64">
        <v>285</v>
      </c>
      <c r="B114" s="65" t="s">
        <v>418</v>
      </c>
      <c r="C114" s="126" t="s">
        <v>89</v>
      </c>
    </row>
    <row r="115" spans="1:256" ht="47.25">
      <c r="A115" s="64">
        <v>285</v>
      </c>
      <c r="B115" s="67" t="s">
        <v>419</v>
      </c>
      <c r="C115" s="123" t="s">
        <v>141</v>
      </c>
    </row>
    <row r="116" spans="1:256" ht="47.25">
      <c r="A116" s="64">
        <v>285</v>
      </c>
      <c r="B116" s="67" t="s">
        <v>420</v>
      </c>
      <c r="C116" s="123" t="s">
        <v>250</v>
      </c>
    </row>
    <row r="117" spans="1:256" ht="63">
      <c r="A117" s="64">
        <v>285</v>
      </c>
      <c r="B117" s="67" t="s">
        <v>421</v>
      </c>
      <c r="C117" s="123" t="s">
        <v>251</v>
      </c>
    </row>
    <row r="118" spans="1:256" ht="31.5">
      <c r="A118" s="64">
        <v>285</v>
      </c>
      <c r="B118" s="67" t="s">
        <v>422</v>
      </c>
      <c r="C118" s="123" t="s">
        <v>252</v>
      </c>
    </row>
    <row r="119" spans="1:256" ht="47.25">
      <c r="A119" s="64">
        <v>285</v>
      </c>
      <c r="B119" s="67" t="s">
        <v>423</v>
      </c>
      <c r="C119" s="123" t="s">
        <v>253</v>
      </c>
    </row>
    <row r="120" spans="1:256" ht="94.5">
      <c r="A120" s="64">
        <v>285</v>
      </c>
      <c r="B120" s="67" t="s">
        <v>424</v>
      </c>
      <c r="C120" s="123" t="s">
        <v>254</v>
      </c>
    </row>
    <row r="121" spans="1:256" ht="94.5">
      <c r="A121" s="64">
        <v>285</v>
      </c>
      <c r="B121" s="67" t="s">
        <v>425</v>
      </c>
      <c r="C121" s="123" t="s">
        <v>255</v>
      </c>
    </row>
    <row r="122" spans="1:256" ht="110.25">
      <c r="A122" s="64">
        <v>285</v>
      </c>
      <c r="B122" s="67" t="s">
        <v>426</v>
      </c>
      <c r="C122" s="123" t="s">
        <v>256</v>
      </c>
    </row>
    <row r="123" spans="1:256" ht="47.25">
      <c r="A123" s="64">
        <v>285</v>
      </c>
      <c r="B123" s="67" t="s">
        <v>427</v>
      </c>
      <c r="C123" s="123" t="s">
        <v>257</v>
      </c>
    </row>
    <row r="124" spans="1:256" ht="31.5">
      <c r="A124" s="143">
        <v>287</v>
      </c>
      <c r="B124" s="144"/>
      <c r="C124" s="120" t="s">
        <v>267</v>
      </c>
      <c r="D124" s="84"/>
    </row>
    <row r="125" spans="1:256" ht="47.25">
      <c r="A125" s="64">
        <v>287</v>
      </c>
      <c r="B125" s="65" t="s">
        <v>428</v>
      </c>
      <c r="C125" s="123" t="s">
        <v>142</v>
      </c>
      <c r="D125" s="84"/>
    </row>
    <row r="126" spans="1:256" ht="31.5">
      <c r="A126" s="64">
        <v>287</v>
      </c>
      <c r="B126" s="67" t="s">
        <v>614</v>
      </c>
      <c r="C126" s="132" t="s">
        <v>613</v>
      </c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  <c r="DK126" s="82"/>
      <c r="DL126" s="82"/>
      <c r="DM126" s="82"/>
      <c r="DN126" s="82"/>
      <c r="DO126" s="82"/>
      <c r="DP126" s="82"/>
      <c r="DQ126" s="82"/>
      <c r="DR126" s="82"/>
      <c r="DS126" s="82"/>
      <c r="DT126" s="82"/>
      <c r="DU126" s="82"/>
      <c r="DV126" s="82"/>
      <c r="DW126" s="82"/>
      <c r="DX126" s="82"/>
      <c r="DY126" s="82"/>
      <c r="DZ126" s="82"/>
      <c r="EA126" s="82"/>
      <c r="EB126" s="82"/>
      <c r="EC126" s="82"/>
      <c r="ED126" s="82"/>
      <c r="EE126" s="82"/>
      <c r="EF126" s="82"/>
      <c r="EG126" s="82"/>
      <c r="EH126" s="82"/>
      <c r="EI126" s="82"/>
      <c r="EJ126" s="82"/>
      <c r="EK126" s="82"/>
      <c r="EL126" s="82"/>
      <c r="EM126" s="82"/>
      <c r="EN126" s="82"/>
      <c r="EO126" s="82"/>
      <c r="EP126" s="82"/>
      <c r="EQ126" s="82"/>
      <c r="ER126" s="82"/>
      <c r="ES126" s="82"/>
      <c r="ET126" s="82"/>
      <c r="EU126" s="82"/>
      <c r="EV126" s="82"/>
      <c r="EW126" s="82"/>
      <c r="EX126" s="82"/>
      <c r="EY126" s="82"/>
      <c r="EZ126" s="82"/>
      <c r="FA126" s="82"/>
      <c r="FB126" s="82"/>
      <c r="FC126" s="82"/>
      <c r="FD126" s="82"/>
      <c r="FE126" s="82"/>
      <c r="FF126" s="82"/>
      <c r="FG126" s="82"/>
      <c r="FH126" s="82"/>
      <c r="FI126" s="82"/>
      <c r="FJ126" s="82"/>
      <c r="FK126" s="82"/>
      <c r="FL126" s="82"/>
      <c r="FM126" s="82"/>
      <c r="FN126" s="82"/>
      <c r="FO126" s="82"/>
      <c r="FP126" s="82"/>
      <c r="FQ126" s="82"/>
      <c r="FR126" s="82"/>
      <c r="FS126" s="82"/>
      <c r="FT126" s="82"/>
      <c r="FU126" s="82"/>
      <c r="FV126" s="82"/>
      <c r="FW126" s="82"/>
      <c r="FX126" s="82"/>
      <c r="FY126" s="82"/>
      <c r="FZ126" s="82"/>
      <c r="GA126" s="82"/>
      <c r="GB126" s="82"/>
      <c r="GC126" s="82"/>
      <c r="GD126" s="82"/>
      <c r="GE126" s="82"/>
      <c r="GF126" s="82"/>
      <c r="GG126" s="82"/>
      <c r="GH126" s="82"/>
      <c r="GI126" s="82"/>
      <c r="GJ126" s="82"/>
      <c r="GK126" s="82"/>
      <c r="GL126" s="82"/>
      <c r="GM126" s="82"/>
      <c r="GN126" s="82"/>
      <c r="GO126" s="82"/>
      <c r="GP126" s="82"/>
      <c r="GQ126" s="82"/>
      <c r="GR126" s="82"/>
      <c r="GS126" s="82"/>
      <c r="GT126" s="82"/>
      <c r="GU126" s="82"/>
      <c r="GV126" s="82"/>
      <c r="GW126" s="82"/>
      <c r="GX126" s="82"/>
      <c r="GY126" s="82"/>
      <c r="GZ126" s="82"/>
      <c r="HA126" s="82"/>
      <c r="HB126" s="82"/>
      <c r="HC126" s="82"/>
      <c r="HD126" s="82"/>
      <c r="HE126" s="82"/>
      <c r="HF126" s="82"/>
      <c r="HG126" s="82"/>
      <c r="HH126" s="82"/>
      <c r="HI126" s="82"/>
      <c r="HJ126" s="82"/>
      <c r="HK126" s="82"/>
      <c r="HL126" s="82"/>
      <c r="HM126" s="82"/>
      <c r="HN126" s="82"/>
      <c r="HO126" s="82"/>
      <c r="HP126" s="82"/>
      <c r="HQ126" s="82"/>
      <c r="HR126" s="82"/>
      <c r="HS126" s="82"/>
      <c r="HT126" s="82"/>
      <c r="HU126" s="82"/>
      <c r="HV126" s="82"/>
      <c r="HW126" s="82"/>
      <c r="HX126" s="82"/>
      <c r="HY126" s="82"/>
      <c r="HZ126" s="82"/>
      <c r="IA126" s="82"/>
      <c r="IB126" s="82"/>
      <c r="IC126" s="82"/>
      <c r="ID126" s="82"/>
      <c r="IE126" s="82"/>
      <c r="IF126" s="82"/>
      <c r="IG126" s="82"/>
      <c r="IH126" s="82"/>
      <c r="II126" s="82"/>
      <c r="IJ126" s="82"/>
      <c r="IK126" s="82"/>
      <c r="IL126" s="82"/>
      <c r="IM126" s="82"/>
      <c r="IN126" s="82"/>
      <c r="IO126" s="82"/>
      <c r="IP126" s="82"/>
      <c r="IQ126" s="82"/>
      <c r="IR126" s="82"/>
      <c r="IS126" s="82"/>
      <c r="IT126" s="82"/>
      <c r="IU126" s="82"/>
      <c r="IV126" s="82"/>
    </row>
    <row r="127" spans="1:256">
      <c r="A127" s="143">
        <v>288</v>
      </c>
      <c r="B127" s="144"/>
      <c r="C127" s="120" t="s">
        <v>265</v>
      </c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  <c r="DK127" s="85"/>
      <c r="DL127" s="85"/>
      <c r="DM127" s="85"/>
      <c r="DN127" s="85"/>
      <c r="DO127" s="85"/>
      <c r="DP127" s="85"/>
      <c r="DQ127" s="85"/>
      <c r="DR127" s="85"/>
      <c r="DS127" s="85"/>
      <c r="DT127" s="85"/>
      <c r="DU127" s="85"/>
      <c r="DV127" s="85"/>
      <c r="DW127" s="85"/>
      <c r="DX127" s="85"/>
      <c r="DY127" s="85"/>
      <c r="DZ127" s="85"/>
      <c r="EA127" s="85"/>
      <c r="EB127" s="85"/>
      <c r="EC127" s="85"/>
      <c r="ED127" s="85"/>
      <c r="EE127" s="85"/>
      <c r="EF127" s="85"/>
      <c r="EG127" s="85"/>
      <c r="EH127" s="85"/>
      <c r="EI127" s="85"/>
      <c r="EJ127" s="85"/>
      <c r="EK127" s="85"/>
      <c r="EL127" s="85"/>
      <c r="EM127" s="85"/>
      <c r="EN127" s="85"/>
      <c r="EO127" s="85"/>
      <c r="EP127" s="85"/>
      <c r="EQ127" s="85"/>
      <c r="ER127" s="85"/>
      <c r="ES127" s="85"/>
      <c r="ET127" s="85"/>
      <c r="EU127" s="85"/>
      <c r="EV127" s="85"/>
      <c r="EW127" s="85"/>
      <c r="EX127" s="85"/>
      <c r="EY127" s="85"/>
      <c r="EZ127" s="85"/>
      <c r="FA127" s="85"/>
      <c r="FB127" s="85"/>
      <c r="FC127" s="85"/>
      <c r="FD127" s="85"/>
      <c r="FE127" s="85"/>
      <c r="FF127" s="85"/>
      <c r="FG127" s="85"/>
      <c r="FH127" s="85"/>
      <c r="FI127" s="85"/>
      <c r="FJ127" s="85"/>
      <c r="FK127" s="85"/>
      <c r="FL127" s="85"/>
      <c r="FM127" s="85"/>
      <c r="FN127" s="85"/>
      <c r="FO127" s="85"/>
      <c r="FP127" s="85"/>
      <c r="FQ127" s="85"/>
      <c r="FR127" s="85"/>
      <c r="FS127" s="85"/>
      <c r="FT127" s="85"/>
      <c r="FU127" s="85"/>
      <c r="FV127" s="85"/>
      <c r="FW127" s="85"/>
      <c r="FX127" s="85"/>
      <c r="FY127" s="85"/>
      <c r="FZ127" s="85"/>
      <c r="GA127" s="85"/>
      <c r="GB127" s="85"/>
      <c r="GC127" s="85"/>
      <c r="GD127" s="85"/>
      <c r="GE127" s="85"/>
      <c r="GF127" s="85"/>
      <c r="GG127" s="85"/>
      <c r="GH127" s="85"/>
      <c r="GI127" s="85"/>
      <c r="GJ127" s="85"/>
      <c r="GK127" s="85"/>
      <c r="GL127" s="85"/>
      <c r="GM127" s="85"/>
      <c r="GN127" s="85"/>
      <c r="GO127" s="85"/>
      <c r="GP127" s="85"/>
      <c r="GQ127" s="85"/>
      <c r="GR127" s="85"/>
      <c r="GS127" s="85"/>
      <c r="GT127" s="85"/>
      <c r="GU127" s="85"/>
      <c r="GV127" s="85"/>
      <c r="GW127" s="85"/>
      <c r="GX127" s="85"/>
      <c r="GY127" s="85"/>
      <c r="GZ127" s="85"/>
      <c r="HA127" s="85"/>
      <c r="HB127" s="85"/>
      <c r="HC127" s="85"/>
      <c r="HD127" s="85"/>
      <c r="HE127" s="85"/>
      <c r="HF127" s="85"/>
      <c r="HG127" s="85"/>
      <c r="HH127" s="85"/>
      <c r="HI127" s="85"/>
      <c r="HJ127" s="85"/>
      <c r="HK127" s="85"/>
      <c r="HL127" s="85"/>
      <c r="HM127" s="85"/>
      <c r="HN127" s="85"/>
      <c r="HO127" s="85"/>
      <c r="HP127" s="85"/>
      <c r="HQ127" s="85"/>
      <c r="HR127" s="85"/>
      <c r="HS127" s="85"/>
      <c r="HT127" s="85"/>
      <c r="HU127" s="85"/>
      <c r="HV127" s="85"/>
      <c r="HW127" s="85"/>
      <c r="HX127" s="85"/>
      <c r="HY127" s="85"/>
      <c r="HZ127" s="85"/>
      <c r="IA127" s="85"/>
      <c r="IB127" s="85"/>
      <c r="IC127" s="85"/>
      <c r="ID127" s="85"/>
      <c r="IE127" s="85"/>
      <c r="IF127" s="85"/>
      <c r="IG127" s="85"/>
      <c r="IH127" s="85"/>
      <c r="II127" s="85"/>
      <c r="IJ127" s="85"/>
      <c r="IK127" s="85"/>
      <c r="IL127" s="85"/>
      <c r="IM127" s="85"/>
      <c r="IN127" s="85"/>
      <c r="IO127" s="85"/>
      <c r="IP127" s="85"/>
      <c r="IQ127" s="85"/>
      <c r="IR127" s="85"/>
      <c r="IS127" s="85"/>
      <c r="IT127" s="85"/>
      <c r="IU127" s="85"/>
      <c r="IV127" s="85"/>
    </row>
    <row r="128" spans="1:256" ht="47.25">
      <c r="A128" s="74">
        <v>288</v>
      </c>
      <c r="B128" s="75" t="s">
        <v>50</v>
      </c>
      <c r="C128" s="133" t="s">
        <v>25</v>
      </c>
    </row>
    <row r="129" spans="1:256" ht="45" customHeight="1">
      <c r="A129" s="64">
        <v>288</v>
      </c>
      <c r="B129" s="65" t="s">
        <v>79</v>
      </c>
      <c r="C129" s="127" t="s">
        <v>163</v>
      </c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  <c r="DK129" s="82"/>
      <c r="DL129" s="82"/>
      <c r="DM129" s="82"/>
      <c r="DN129" s="82"/>
      <c r="DO129" s="82"/>
      <c r="DP129" s="82"/>
      <c r="DQ129" s="82"/>
      <c r="DR129" s="82"/>
      <c r="DS129" s="82"/>
      <c r="DT129" s="82"/>
      <c r="DU129" s="82"/>
      <c r="DV129" s="82"/>
      <c r="DW129" s="82"/>
      <c r="DX129" s="82"/>
      <c r="DY129" s="82"/>
      <c r="DZ129" s="82"/>
      <c r="EA129" s="82"/>
      <c r="EB129" s="82"/>
      <c r="EC129" s="82"/>
      <c r="ED129" s="82"/>
      <c r="EE129" s="82"/>
      <c r="EF129" s="82"/>
      <c r="EG129" s="82"/>
      <c r="EH129" s="82"/>
      <c r="EI129" s="82"/>
      <c r="EJ129" s="82"/>
      <c r="EK129" s="82"/>
      <c r="EL129" s="82"/>
      <c r="EM129" s="82"/>
      <c r="EN129" s="82"/>
      <c r="EO129" s="82"/>
      <c r="EP129" s="82"/>
      <c r="EQ129" s="82"/>
      <c r="ER129" s="82"/>
      <c r="ES129" s="82"/>
      <c r="ET129" s="82"/>
      <c r="EU129" s="82"/>
      <c r="EV129" s="82"/>
      <c r="EW129" s="82"/>
      <c r="EX129" s="82"/>
      <c r="EY129" s="82"/>
      <c r="EZ129" s="82"/>
      <c r="FA129" s="82"/>
      <c r="FB129" s="82"/>
      <c r="FC129" s="82"/>
      <c r="FD129" s="82"/>
      <c r="FE129" s="82"/>
      <c r="FF129" s="82"/>
      <c r="FG129" s="82"/>
      <c r="FH129" s="82"/>
      <c r="FI129" s="82"/>
      <c r="FJ129" s="82"/>
      <c r="FK129" s="82"/>
      <c r="FL129" s="82"/>
      <c r="FM129" s="82"/>
      <c r="FN129" s="82"/>
      <c r="FO129" s="82"/>
      <c r="FP129" s="82"/>
      <c r="FQ129" s="82"/>
      <c r="FR129" s="82"/>
      <c r="FS129" s="82"/>
      <c r="FT129" s="82"/>
      <c r="FU129" s="82"/>
      <c r="FV129" s="82"/>
      <c r="FW129" s="82"/>
      <c r="FX129" s="82"/>
      <c r="FY129" s="82"/>
      <c r="FZ129" s="82"/>
      <c r="GA129" s="82"/>
      <c r="GB129" s="82"/>
      <c r="GC129" s="82"/>
      <c r="GD129" s="82"/>
      <c r="GE129" s="82"/>
      <c r="GF129" s="82"/>
      <c r="GG129" s="82"/>
      <c r="GH129" s="82"/>
      <c r="GI129" s="82"/>
      <c r="GJ129" s="82"/>
      <c r="GK129" s="82"/>
      <c r="GL129" s="82"/>
      <c r="GM129" s="82"/>
      <c r="GN129" s="82"/>
      <c r="GO129" s="82"/>
      <c r="GP129" s="82"/>
      <c r="GQ129" s="82"/>
      <c r="GR129" s="82"/>
      <c r="GS129" s="82"/>
      <c r="GT129" s="82"/>
      <c r="GU129" s="82"/>
      <c r="GV129" s="82"/>
      <c r="GW129" s="82"/>
      <c r="GX129" s="82"/>
      <c r="GY129" s="82"/>
      <c r="GZ129" s="82"/>
      <c r="HA129" s="82"/>
      <c r="HB129" s="82"/>
      <c r="HC129" s="82"/>
      <c r="HD129" s="82"/>
      <c r="HE129" s="82"/>
      <c r="HF129" s="82"/>
      <c r="HG129" s="82"/>
      <c r="HH129" s="82"/>
      <c r="HI129" s="82"/>
      <c r="HJ129" s="82"/>
      <c r="HK129" s="82"/>
      <c r="HL129" s="82"/>
      <c r="HM129" s="82"/>
      <c r="HN129" s="82"/>
      <c r="HO129" s="82"/>
      <c r="HP129" s="82"/>
      <c r="HQ129" s="82"/>
      <c r="HR129" s="82"/>
      <c r="HS129" s="82"/>
      <c r="HT129" s="82"/>
      <c r="HU129" s="82"/>
      <c r="HV129" s="82"/>
      <c r="HW129" s="82"/>
      <c r="HX129" s="82"/>
      <c r="HY129" s="82"/>
      <c r="HZ129" s="82"/>
      <c r="IA129" s="82"/>
      <c r="IB129" s="82"/>
      <c r="IC129" s="82"/>
      <c r="ID129" s="82"/>
      <c r="IE129" s="82"/>
      <c r="IF129" s="82"/>
      <c r="IG129" s="82"/>
      <c r="IH129" s="82"/>
      <c r="II129" s="82"/>
      <c r="IJ129" s="82"/>
      <c r="IK129" s="82"/>
      <c r="IL129" s="82"/>
      <c r="IM129" s="82"/>
      <c r="IN129" s="82"/>
      <c r="IO129" s="82"/>
      <c r="IP129" s="82"/>
      <c r="IQ129" s="82"/>
      <c r="IR129" s="82"/>
      <c r="IS129" s="82"/>
      <c r="IT129" s="82"/>
      <c r="IU129" s="82"/>
      <c r="IV129" s="82"/>
    </row>
    <row r="130" spans="1:256" ht="31.5">
      <c r="A130" s="64">
        <v>288</v>
      </c>
      <c r="B130" s="65" t="s">
        <v>429</v>
      </c>
      <c r="C130" s="123" t="s">
        <v>718</v>
      </c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  <c r="DK130" s="82"/>
      <c r="DL130" s="82"/>
      <c r="DM130" s="82"/>
      <c r="DN130" s="82"/>
      <c r="DO130" s="82"/>
      <c r="DP130" s="82"/>
      <c r="DQ130" s="82"/>
      <c r="DR130" s="82"/>
      <c r="DS130" s="82"/>
      <c r="DT130" s="82"/>
      <c r="DU130" s="82"/>
      <c r="DV130" s="82"/>
      <c r="DW130" s="82"/>
      <c r="DX130" s="82"/>
      <c r="DY130" s="82"/>
      <c r="DZ130" s="82"/>
      <c r="EA130" s="82"/>
      <c r="EB130" s="82"/>
      <c r="EC130" s="82"/>
      <c r="ED130" s="82"/>
      <c r="EE130" s="82"/>
      <c r="EF130" s="82"/>
      <c r="EG130" s="82"/>
      <c r="EH130" s="82"/>
      <c r="EI130" s="82"/>
      <c r="EJ130" s="82"/>
      <c r="EK130" s="82"/>
      <c r="EL130" s="82"/>
      <c r="EM130" s="82"/>
      <c r="EN130" s="82"/>
      <c r="EO130" s="82"/>
      <c r="EP130" s="82"/>
      <c r="EQ130" s="82"/>
      <c r="ER130" s="82"/>
      <c r="ES130" s="82"/>
      <c r="ET130" s="82"/>
      <c r="EU130" s="82"/>
      <c r="EV130" s="82"/>
      <c r="EW130" s="82"/>
      <c r="EX130" s="82"/>
      <c r="EY130" s="82"/>
      <c r="EZ130" s="82"/>
      <c r="FA130" s="82"/>
      <c r="FB130" s="82"/>
      <c r="FC130" s="82"/>
      <c r="FD130" s="82"/>
      <c r="FE130" s="82"/>
      <c r="FF130" s="82"/>
      <c r="FG130" s="82"/>
      <c r="FH130" s="82"/>
      <c r="FI130" s="82"/>
      <c r="FJ130" s="82"/>
      <c r="FK130" s="82"/>
      <c r="FL130" s="82"/>
      <c r="FM130" s="82"/>
      <c r="FN130" s="82"/>
      <c r="FO130" s="82"/>
      <c r="FP130" s="82"/>
      <c r="FQ130" s="82"/>
      <c r="FR130" s="82"/>
      <c r="FS130" s="82"/>
      <c r="FT130" s="82"/>
      <c r="FU130" s="82"/>
      <c r="FV130" s="82"/>
      <c r="FW130" s="82"/>
      <c r="FX130" s="82"/>
      <c r="FY130" s="82"/>
      <c r="FZ130" s="82"/>
      <c r="GA130" s="82"/>
      <c r="GB130" s="82"/>
      <c r="GC130" s="82"/>
      <c r="GD130" s="82"/>
      <c r="GE130" s="82"/>
      <c r="GF130" s="82"/>
      <c r="GG130" s="82"/>
      <c r="GH130" s="82"/>
      <c r="GI130" s="82"/>
      <c r="GJ130" s="82"/>
      <c r="GK130" s="82"/>
      <c r="GL130" s="82"/>
      <c r="GM130" s="82"/>
      <c r="GN130" s="82"/>
      <c r="GO130" s="82"/>
      <c r="GP130" s="82"/>
      <c r="GQ130" s="82"/>
      <c r="GR130" s="82"/>
      <c r="GS130" s="82"/>
      <c r="GT130" s="82"/>
      <c r="GU130" s="82"/>
      <c r="GV130" s="82"/>
      <c r="GW130" s="82"/>
      <c r="GX130" s="82"/>
      <c r="GY130" s="82"/>
      <c r="GZ130" s="82"/>
      <c r="HA130" s="82"/>
      <c r="HB130" s="82"/>
      <c r="HC130" s="82"/>
      <c r="HD130" s="82"/>
      <c r="HE130" s="82"/>
      <c r="HF130" s="82"/>
      <c r="HG130" s="82"/>
      <c r="HH130" s="82"/>
      <c r="HI130" s="82"/>
      <c r="HJ130" s="82"/>
      <c r="HK130" s="82"/>
      <c r="HL130" s="82"/>
      <c r="HM130" s="82"/>
      <c r="HN130" s="82"/>
      <c r="HO130" s="82"/>
      <c r="HP130" s="82"/>
      <c r="HQ130" s="82"/>
      <c r="HR130" s="82"/>
      <c r="HS130" s="82"/>
      <c r="HT130" s="82"/>
      <c r="HU130" s="82"/>
      <c r="HV130" s="82"/>
      <c r="HW130" s="82"/>
      <c r="HX130" s="82"/>
      <c r="HY130" s="82"/>
      <c r="HZ130" s="82"/>
      <c r="IA130" s="82"/>
      <c r="IB130" s="82"/>
      <c r="IC130" s="82"/>
      <c r="ID130" s="82"/>
      <c r="IE130" s="82"/>
      <c r="IF130" s="82"/>
      <c r="IG130" s="82"/>
      <c r="IH130" s="82"/>
      <c r="II130" s="82"/>
      <c r="IJ130" s="82"/>
      <c r="IK130" s="82"/>
      <c r="IL130" s="82"/>
      <c r="IM130" s="82"/>
      <c r="IN130" s="82"/>
      <c r="IO130" s="82"/>
      <c r="IP130" s="82"/>
      <c r="IQ130" s="82"/>
      <c r="IR130" s="82"/>
      <c r="IS130" s="82"/>
      <c r="IT130" s="82"/>
      <c r="IU130" s="82"/>
      <c r="IV130" s="82"/>
    </row>
    <row r="131" spans="1:256" ht="47.25">
      <c r="A131" s="64">
        <v>288</v>
      </c>
      <c r="B131" s="65" t="s">
        <v>430</v>
      </c>
      <c r="C131" s="123" t="s">
        <v>127</v>
      </c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  <c r="DK131" s="82"/>
      <c r="DL131" s="82"/>
      <c r="DM131" s="82"/>
      <c r="DN131" s="82"/>
      <c r="DO131" s="82"/>
      <c r="DP131" s="82"/>
      <c r="DQ131" s="82"/>
      <c r="DR131" s="82"/>
      <c r="DS131" s="82"/>
      <c r="DT131" s="82"/>
      <c r="DU131" s="82"/>
      <c r="DV131" s="82"/>
      <c r="DW131" s="82"/>
      <c r="DX131" s="82"/>
      <c r="DY131" s="82"/>
      <c r="DZ131" s="82"/>
      <c r="EA131" s="82"/>
      <c r="EB131" s="82"/>
      <c r="EC131" s="82"/>
      <c r="ED131" s="82"/>
      <c r="EE131" s="82"/>
      <c r="EF131" s="82"/>
      <c r="EG131" s="82"/>
      <c r="EH131" s="82"/>
      <c r="EI131" s="82"/>
      <c r="EJ131" s="82"/>
      <c r="EK131" s="82"/>
      <c r="EL131" s="82"/>
      <c r="EM131" s="82"/>
      <c r="EN131" s="82"/>
      <c r="EO131" s="82"/>
      <c r="EP131" s="82"/>
      <c r="EQ131" s="82"/>
      <c r="ER131" s="82"/>
      <c r="ES131" s="82"/>
      <c r="ET131" s="82"/>
      <c r="EU131" s="82"/>
      <c r="EV131" s="82"/>
      <c r="EW131" s="82"/>
      <c r="EX131" s="82"/>
      <c r="EY131" s="82"/>
      <c r="EZ131" s="82"/>
      <c r="FA131" s="82"/>
      <c r="FB131" s="82"/>
      <c r="FC131" s="82"/>
      <c r="FD131" s="82"/>
      <c r="FE131" s="82"/>
      <c r="FF131" s="82"/>
      <c r="FG131" s="82"/>
      <c r="FH131" s="82"/>
      <c r="FI131" s="82"/>
      <c r="FJ131" s="82"/>
      <c r="FK131" s="82"/>
      <c r="FL131" s="82"/>
      <c r="FM131" s="82"/>
      <c r="FN131" s="82"/>
      <c r="FO131" s="82"/>
      <c r="FP131" s="82"/>
      <c r="FQ131" s="82"/>
      <c r="FR131" s="82"/>
      <c r="FS131" s="82"/>
      <c r="FT131" s="82"/>
      <c r="FU131" s="82"/>
      <c r="FV131" s="82"/>
      <c r="FW131" s="82"/>
      <c r="FX131" s="82"/>
      <c r="FY131" s="82"/>
      <c r="FZ131" s="82"/>
      <c r="GA131" s="82"/>
      <c r="GB131" s="82"/>
      <c r="GC131" s="82"/>
      <c r="GD131" s="82"/>
      <c r="GE131" s="82"/>
      <c r="GF131" s="82"/>
      <c r="GG131" s="82"/>
      <c r="GH131" s="82"/>
      <c r="GI131" s="82"/>
      <c r="GJ131" s="82"/>
      <c r="GK131" s="82"/>
      <c r="GL131" s="82"/>
      <c r="GM131" s="82"/>
      <c r="GN131" s="82"/>
      <c r="GO131" s="82"/>
      <c r="GP131" s="82"/>
      <c r="GQ131" s="82"/>
      <c r="GR131" s="82"/>
      <c r="GS131" s="82"/>
      <c r="GT131" s="82"/>
      <c r="GU131" s="82"/>
      <c r="GV131" s="82"/>
      <c r="GW131" s="82"/>
      <c r="GX131" s="82"/>
      <c r="GY131" s="82"/>
      <c r="GZ131" s="82"/>
      <c r="HA131" s="82"/>
      <c r="HB131" s="82"/>
      <c r="HC131" s="82"/>
      <c r="HD131" s="82"/>
      <c r="HE131" s="82"/>
      <c r="HF131" s="82"/>
      <c r="HG131" s="82"/>
      <c r="HH131" s="82"/>
      <c r="HI131" s="82"/>
      <c r="HJ131" s="82"/>
      <c r="HK131" s="82"/>
      <c r="HL131" s="82"/>
      <c r="HM131" s="82"/>
      <c r="HN131" s="82"/>
      <c r="HO131" s="82"/>
      <c r="HP131" s="82"/>
      <c r="HQ131" s="82"/>
      <c r="HR131" s="82"/>
      <c r="HS131" s="82"/>
      <c r="HT131" s="82"/>
      <c r="HU131" s="82"/>
      <c r="HV131" s="82"/>
      <c r="HW131" s="82"/>
      <c r="HX131" s="82"/>
      <c r="HY131" s="82"/>
      <c r="HZ131" s="82"/>
      <c r="IA131" s="82"/>
      <c r="IB131" s="82"/>
      <c r="IC131" s="82"/>
      <c r="ID131" s="82"/>
      <c r="IE131" s="82"/>
      <c r="IF131" s="82"/>
      <c r="IG131" s="82"/>
      <c r="IH131" s="82"/>
      <c r="II131" s="82"/>
      <c r="IJ131" s="82"/>
      <c r="IK131" s="82"/>
      <c r="IL131" s="82"/>
      <c r="IM131" s="82"/>
      <c r="IN131" s="82"/>
      <c r="IO131" s="82"/>
      <c r="IP131" s="82"/>
      <c r="IQ131" s="82"/>
      <c r="IR131" s="82"/>
      <c r="IS131" s="82"/>
      <c r="IT131" s="82"/>
      <c r="IU131" s="82"/>
      <c r="IV131" s="82"/>
    </row>
    <row r="132" spans="1:256" ht="31.5">
      <c r="A132" s="64">
        <v>288</v>
      </c>
      <c r="B132" s="65" t="s">
        <v>616</v>
      </c>
      <c r="C132" s="123" t="s">
        <v>615</v>
      </c>
    </row>
    <row r="133" spans="1:256" ht="31.5">
      <c r="A133" s="64">
        <v>288</v>
      </c>
      <c r="B133" s="65" t="s">
        <v>431</v>
      </c>
      <c r="C133" s="123" t="s">
        <v>143</v>
      </c>
    </row>
    <row r="134" spans="1:256" ht="63">
      <c r="A134" s="64">
        <v>288</v>
      </c>
      <c r="B134" s="65" t="s">
        <v>432</v>
      </c>
      <c r="C134" s="123" t="s">
        <v>144</v>
      </c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  <c r="DK134" s="82"/>
      <c r="DL134" s="82"/>
      <c r="DM134" s="82"/>
      <c r="DN134" s="82"/>
      <c r="DO134" s="82"/>
      <c r="DP134" s="82"/>
      <c r="DQ134" s="82"/>
      <c r="DR134" s="82"/>
      <c r="DS134" s="82"/>
      <c r="DT134" s="82"/>
      <c r="DU134" s="82"/>
      <c r="DV134" s="82"/>
      <c r="DW134" s="82"/>
      <c r="DX134" s="82"/>
      <c r="DY134" s="82"/>
      <c r="DZ134" s="82"/>
      <c r="EA134" s="82"/>
      <c r="EB134" s="82"/>
      <c r="EC134" s="82"/>
      <c r="ED134" s="82"/>
      <c r="EE134" s="82"/>
      <c r="EF134" s="82"/>
      <c r="EG134" s="82"/>
      <c r="EH134" s="82"/>
      <c r="EI134" s="82"/>
      <c r="EJ134" s="82"/>
      <c r="EK134" s="82"/>
      <c r="EL134" s="82"/>
      <c r="EM134" s="82"/>
      <c r="EN134" s="82"/>
      <c r="EO134" s="82"/>
      <c r="EP134" s="82"/>
      <c r="EQ134" s="82"/>
      <c r="ER134" s="82"/>
      <c r="ES134" s="82"/>
      <c r="ET134" s="82"/>
      <c r="EU134" s="82"/>
      <c r="EV134" s="82"/>
      <c r="EW134" s="82"/>
      <c r="EX134" s="82"/>
      <c r="EY134" s="82"/>
      <c r="EZ134" s="82"/>
      <c r="FA134" s="82"/>
      <c r="FB134" s="82"/>
      <c r="FC134" s="82"/>
      <c r="FD134" s="82"/>
      <c r="FE134" s="82"/>
      <c r="FF134" s="82"/>
      <c r="FG134" s="82"/>
      <c r="FH134" s="82"/>
      <c r="FI134" s="82"/>
      <c r="FJ134" s="82"/>
      <c r="FK134" s="82"/>
      <c r="FL134" s="82"/>
      <c r="FM134" s="82"/>
      <c r="FN134" s="82"/>
      <c r="FO134" s="82"/>
      <c r="FP134" s="82"/>
      <c r="FQ134" s="82"/>
      <c r="FR134" s="82"/>
      <c r="FS134" s="82"/>
      <c r="FT134" s="82"/>
      <c r="FU134" s="82"/>
      <c r="FV134" s="82"/>
      <c r="FW134" s="82"/>
      <c r="FX134" s="82"/>
      <c r="FY134" s="82"/>
      <c r="FZ134" s="82"/>
      <c r="GA134" s="82"/>
      <c r="GB134" s="82"/>
      <c r="GC134" s="82"/>
      <c r="GD134" s="82"/>
      <c r="GE134" s="82"/>
      <c r="GF134" s="82"/>
      <c r="GG134" s="82"/>
      <c r="GH134" s="82"/>
      <c r="GI134" s="82"/>
      <c r="GJ134" s="82"/>
      <c r="GK134" s="82"/>
      <c r="GL134" s="82"/>
      <c r="GM134" s="82"/>
      <c r="GN134" s="82"/>
      <c r="GO134" s="82"/>
      <c r="GP134" s="82"/>
      <c r="GQ134" s="82"/>
      <c r="GR134" s="82"/>
      <c r="GS134" s="82"/>
      <c r="GT134" s="82"/>
      <c r="GU134" s="82"/>
      <c r="GV134" s="82"/>
      <c r="GW134" s="82"/>
      <c r="GX134" s="82"/>
      <c r="GY134" s="82"/>
      <c r="GZ134" s="82"/>
      <c r="HA134" s="82"/>
      <c r="HB134" s="82"/>
      <c r="HC134" s="82"/>
      <c r="HD134" s="82"/>
      <c r="HE134" s="82"/>
      <c r="HF134" s="82"/>
      <c r="HG134" s="82"/>
      <c r="HH134" s="82"/>
      <c r="HI134" s="82"/>
      <c r="HJ134" s="82"/>
      <c r="HK134" s="82"/>
      <c r="HL134" s="82"/>
      <c r="HM134" s="82"/>
      <c r="HN134" s="82"/>
      <c r="HO134" s="82"/>
      <c r="HP134" s="82"/>
      <c r="HQ134" s="82"/>
      <c r="HR134" s="82"/>
      <c r="HS134" s="82"/>
      <c r="HT134" s="82"/>
      <c r="HU134" s="82"/>
      <c r="HV134" s="82"/>
      <c r="HW134" s="82"/>
      <c r="HX134" s="82"/>
      <c r="HY134" s="82"/>
      <c r="HZ134" s="82"/>
      <c r="IA134" s="82"/>
      <c r="IB134" s="82"/>
      <c r="IC134" s="82"/>
      <c r="ID134" s="82"/>
      <c r="IE134" s="82"/>
      <c r="IF134" s="82"/>
      <c r="IG134" s="82"/>
      <c r="IH134" s="82"/>
      <c r="II134" s="82"/>
      <c r="IJ134" s="82"/>
      <c r="IK134" s="82"/>
      <c r="IL134" s="82"/>
      <c r="IM134" s="82"/>
      <c r="IN134" s="82"/>
      <c r="IO134" s="82"/>
      <c r="IP134" s="82"/>
      <c r="IQ134" s="82"/>
      <c r="IR134" s="82"/>
      <c r="IS134" s="82"/>
      <c r="IT134" s="82"/>
      <c r="IU134" s="82"/>
      <c r="IV134" s="82"/>
    </row>
    <row r="135" spans="1:256">
      <c r="A135" s="143">
        <v>289</v>
      </c>
      <c r="B135" s="144"/>
      <c r="C135" s="120" t="s">
        <v>266</v>
      </c>
    </row>
    <row r="136" spans="1:256">
      <c r="A136" s="64">
        <v>289</v>
      </c>
      <c r="B136" s="76" t="s">
        <v>433</v>
      </c>
      <c r="C136" s="123" t="s">
        <v>190</v>
      </c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  <c r="DK136" s="82"/>
      <c r="DL136" s="82"/>
      <c r="DM136" s="82"/>
      <c r="DN136" s="82"/>
      <c r="DO136" s="82"/>
      <c r="DP136" s="82"/>
      <c r="DQ136" s="82"/>
      <c r="DR136" s="82"/>
      <c r="DS136" s="82"/>
      <c r="DT136" s="82"/>
      <c r="DU136" s="82"/>
      <c r="DV136" s="82"/>
      <c r="DW136" s="82"/>
      <c r="DX136" s="82"/>
      <c r="DY136" s="82"/>
      <c r="DZ136" s="82"/>
      <c r="EA136" s="82"/>
      <c r="EB136" s="82"/>
      <c r="EC136" s="82"/>
      <c r="ED136" s="82"/>
      <c r="EE136" s="82"/>
      <c r="EF136" s="82"/>
      <c r="EG136" s="82"/>
      <c r="EH136" s="82"/>
      <c r="EI136" s="82"/>
      <c r="EJ136" s="82"/>
      <c r="EK136" s="82"/>
      <c r="EL136" s="82"/>
      <c r="EM136" s="82"/>
      <c r="EN136" s="82"/>
      <c r="EO136" s="82"/>
      <c r="EP136" s="82"/>
      <c r="EQ136" s="82"/>
      <c r="ER136" s="82"/>
      <c r="ES136" s="82"/>
      <c r="ET136" s="82"/>
      <c r="EU136" s="82"/>
      <c r="EV136" s="82"/>
      <c r="EW136" s="82"/>
      <c r="EX136" s="82"/>
      <c r="EY136" s="82"/>
      <c r="EZ136" s="82"/>
      <c r="FA136" s="82"/>
      <c r="FB136" s="82"/>
      <c r="FC136" s="82"/>
      <c r="FD136" s="82"/>
      <c r="FE136" s="82"/>
      <c r="FF136" s="82"/>
      <c r="FG136" s="82"/>
      <c r="FH136" s="82"/>
      <c r="FI136" s="82"/>
      <c r="FJ136" s="82"/>
      <c r="FK136" s="82"/>
      <c r="FL136" s="82"/>
      <c r="FM136" s="82"/>
      <c r="FN136" s="82"/>
      <c r="FO136" s="82"/>
      <c r="FP136" s="82"/>
      <c r="FQ136" s="82"/>
      <c r="FR136" s="82"/>
      <c r="FS136" s="82"/>
      <c r="FT136" s="82"/>
      <c r="FU136" s="82"/>
      <c r="FV136" s="82"/>
      <c r="FW136" s="82"/>
      <c r="FX136" s="82"/>
      <c r="FY136" s="82"/>
      <c r="FZ136" s="82"/>
      <c r="GA136" s="82"/>
      <c r="GB136" s="82"/>
      <c r="GC136" s="82"/>
      <c r="GD136" s="82"/>
      <c r="GE136" s="82"/>
      <c r="GF136" s="82"/>
      <c r="GG136" s="82"/>
      <c r="GH136" s="82"/>
      <c r="GI136" s="82"/>
      <c r="GJ136" s="82"/>
      <c r="GK136" s="82"/>
      <c r="GL136" s="82"/>
      <c r="GM136" s="82"/>
      <c r="GN136" s="82"/>
      <c r="GO136" s="82"/>
      <c r="GP136" s="82"/>
      <c r="GQ136" s="82"/>
      <c r="GR136" s="82"/>
      <c r="GS136" s="82"/>
      <c r="GT136" s="82"/>
      <c r="GU136" s="82"/>
      <c r="GV136" s="82"/>
      <c r="GW136" s="82"/>
      <c r="GX136" s="82"/>
      <c r="GY136" s="82"/>
      <c r="GZ136" s="82"/>
      <c r="HA136" s="82"/>
      <c r="HB136" s="82"/>
      <c r="HC136" s="82"/>
      <c r="HD136" s="82"/>
      <c r="HE136" s="82"/>
      <c r="HF136" s="82"/>
      <c r="HG136" s="82"/>
      <c r="HH136" s="82"/>
      <c r="HI136" s="82"/>
      <c r="HJ136" s="82"/>
      <c r="HK136" s="82"/>
      <c r="HL136" s="82"/>
      <c r="HM136" s="82"/>
      <c r="HN136" s="82"/>
      <c r="HO136" s="82"/>
      <c r="HP136" s="82"/>
      <c r="HQ136" s="82"/>
      <c r="HR136" s="82"/>
      <c r="HS136" s="82"/>
      <c r="HT136" s="82"/>
      <c r="HU136" s="82"/>
      <c r="HV136" s="82"/>
      <c r="HW136" s="82"/>
      <c r="HX136" s="82"/>
      <c r="HY136" s="82"/>
      <c r="HZ136" s="82"/>
      <c r="IA136" s="82"/>
      <c r="IB136" s="82"/>
      <c r="IC136" s="82"/>
      <c r="ID136" s="82"/>
      <c r="IE136" s="82"/>
      <c r="IF136" s="82"/>
      <c r="IG136" s="82"/>
      <c r="IH136" s="82"/>
      <c r="II136" s="82"/>
      <c r="IJ136" s="82"/>
      <c r="IK136" s="82"/>
      <c r="IL136" s="82"/>
      <c r="IM136" s="82"/>
      <c r="IN136" s="82"/>
      <c r="IO136" s="82"/>
      <c r="IP136" s="82"/>
      <c r="IQ136" s="82"/>
      <c r="IR136" s="82"/>
      <c r="IS136" s="82"/>
      <c r="IT136" s="82"/>
      <c r="IU136" s="82"/>
      <c r="IV136" s="82"/>
    </row>
    <row r="137" spans="1:256" ht="18.75" customHeight="1">
      <c r="A137" s="143">
        <v>291</v>
      </c>
      <c r="B137" s="144"/>
      <c r="C137" s="120" t="s">
        <v>58</v>
      </c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  <c r="DK137" s="82"/>
      <c r="DL137" s="82"/>
      <c r="DM137" s="82"/>
      <c r="DN137" s="82"/>
      <c r="DO137" s="82"/>
      <c r="DP137" s="82"/>
      <c r="DQ137" s="82"/>
      <c r="DR137" s="82"/>
      <c r="DS137" s="82"/>
      <c r="DT137" s="82"/>
      <c r="DU137" s="82"/>
      <c r="DV137" s="82"/>
      <c r="DW137" s="82"/>
      <c r="DX137" s="82"/>
      <c r="DY137" s="82"/>
      <c r="DZ137" s="82"/>
      <c r="EA137" s="82"/>
      <c r="EB137" s="82"/>
      <c r="EC137" s="82"/>
      <c r="ED137" s="82"/>
      <c r="EE137" s="82"/>
      <c r="EF137" s="82"/>
      <c r="EG137" s="82"/>
      <c r="EH137" s="82"/>
      <c r="EI137" s="82"/>
      <c r="EJ137" s="82"/>
      <c r="EK137" s="82"/>
      <c r="EL137" s="82"/>
      <c r="EM137" s="82"/>
      <c r="EN137" s="82"/>
      <c r="EO137" s="82"/>
      <c r="EP137" s="82"/>
      <c r="EQ137" s="82"/>
      <c r="ER137" s="82"/>
      <c r="ES137" s="82"/>
      <c r="ET137" s="82"/>
      <c r="EU137" s="82"/>
      <c r="EV137" s="82"/>
      <c r="EW137" s="82"/>
      <c r="EX137" s="82"/>
      <c r="EY137" s="82"/>
      <c r="EZ137" s="82"/>
      <c r="FA137" s="82"/>
      <c r="FB137" s="82"/>
      <c r="FC137" s="82"/>
      <c r="FD137" s="82"/>
      <c r="FE137" s="82"/>
      <c r="FF137" s="82"/>
      <c r="FG137" s="82"/>
      <c r="FH137" s="82"/>
      <c r="FI137" s="82"/>
      <c r="FJ137" s="82"/>
      <c r="FK137" s="82"/>
      <c r="FL137" s="82"/>
      <c r="FM137" s="82"/>
      <c r="FN137" s="82"/>
      <c r="FO137" s="82"/>
      <c r="FP137" s="82"/>
      <c r="FQ137" s="82"/>
      <c r="FR137" s="82"/>
      <c r="FS137" s="82"/>
      <c r="FT137" s="82"/>
      <c r="FU137" s="82"/>
      <c r="FV137" s="82"/>
      <c r="FW137" s="82"/>
      <c r="FX137" s="82"/>
      <c r="FY137" s="82"/>
      <c r="FZ137" s="82"/>
      <c r="GA137" s="82"/>
      <c r="GB137" s="82"/>
      <c r="GC137" s="82"/>
      <c r="GD137" s="82"/>
      <c r="GE137" s="82"/>
      <c r="GF137" s="82"/>
      <c r="GG137" s="82"/>
      <c r="GH137" s="82"/>
      <c r="GI137" s="82"/>
      <c r="GJ137" s="82"/>
      <c r="GK137" s="82"/>
      <c r="GL137" s="82"/>
      <c r="GM137" s="82"/>
      <c r="GN137" s="82"/>
      <c r="GO137" s="82"/>
      <c r="GP137" s="82"/>
      <c r="GQ137" s="82"/>
      <c r="GR137" s="82"/>
      <c r="GS137" s="82"/>
      <c r="GT137" s="82"/>
      <c r="GU137" s="82"/>
      <c r="GV137" s="82"/>
      <c r="GW137" s="82"/>
      <c r="GX137" s="82"/>
      <c r="GY137" s="82"/>
      <c r="GZ137" s="82"/>
      <c r="HA137" s="82"/>
      <c r="HB137" s="82"/>
      <c r="HC137" s="82"/>
      <c r="HD137" s="82"/>
      <c r="HE137" s="82"/>
      <c r="HF137" s="82"/>
      <c r="HG137" s="82"/>
      <c r="HH137" s="82"/>
      <c r="HI137" s="82"/>
      <c r="HJ137" s="82"/>
      <c r="HK137" s="82"/>
      <c r="HL137" s="82"/>
      <c r="HM137" s="82"/>
      <c r="HN137" s="82"/>
      <c r="HO137" s="82"/>
      <c r="HP137" s="82"/>
      <c r="HQ137" s="82"/>
      <c r="HR137" s="82"/>
      <c r="HS137" s="82"/>
      <c r="HT137" s="82"/>
      <c r="HU137" s="82"/>
      <c r="HV137" s="82"/>
      <c r="HW137" s="82"/>
      <c r="HX137" s="82"/>
      <c r="HY137" s="82"/>
      <c r="HZ137" s="82"/>
      <c r="IA137" s="82"/>
      <c r="IB137" s="82"/>
      <c r="IC137" s="82"/>
      <c r="ID137" s="82"/>
      <c r="IE137" s="82"/>
      <c r="IF137" s="82"/>
      <c r="IG137" s="82"/>
      <c r="IH137" s="82"/>
      <c r="II137" s="82"/>
      <c r="IJ137" s="82"/>
      <c r="IK137" s="82"/>
      <c r="IL137" s="82"/>
      <c r="IM137" s="82"/>
      <c r="IN137" s="82"/>
      <c r="IO137" s="82"/>
      <c r="IP137" s="82"/>
      <c r="IQ137" s="82"/>
      <c r="IR137" s="82"/>
      <c r="IS137" s="82"/>
      <c r="IT137" s="82"/>
      <c r="IU137" s="82"/>
      <c r="IV137" s="82"/>
    </row>
    <row r="138" spans="1:256" ht="18.75" customHeight="1">
      <c r="A138" s="143">
        <v>292</v>
      </c>
      <c r="B138" s="144"/>
      <c r="C138" s="120" t="s">
        <v>60</v>
      </c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  <c r="DK138" s="82"/>
      <c r="DL138" s="82"/>
      <c r="DM138" s="82"/>
      <c r="DN138" s="82"/>
      <c r="DO138" s="82"/>
      <c r="DP138" s="82"/>
      <c r="DQ138" s="82"/>
      <c r="DR138" s="82"/>
      <c r="DS138" s="82"/>
      <c r="DT138" s="82"/>
      <c r="DU138" s="82"/>
      <c r="DV138" s="82"/>
      <c r="DW138" s="82"/>
      <c r="DX138" s="82"/>
      <c r="DY138" s="82"/>
      <c r="DZ138" s="82"/>
      <c r="EA138" s="82"/>
      <c r="EB138" s="82"/>
      <c r="EC138" s="82"/>
      <c r="ED138" s="82"/>
      <c r="EE138" s="82"/>
      <c r="EF138" s="82"/>
      <c r="EG138" s="82"/>
      <c r="EH138" s="82"/>
      <c r="EI138" s="82"/>
      <c r="EJ138" s="82"/>
      <c r="EK138" s="82"/>
      <c r="EL138" s="82"/>
      <c r="EM138" s="82"/>
      <c r="EN138" s="82"/>
      <c r="EO138" s="82"/>
      <c r="EP138" s="82"/>
      <c r="EQ138" s="82"/>
      <c r="ER138" s="82"/>
      <c r="ES138" s="82"/>
      <c r="ET138" s="82"/>
      <c r="EU138" s="82"/>
      <c r="EV138" s="82"/>
      <c r="EW138" s="82"/>
      <c r="EX138" s="82"/>
      <c r="EY138" s="82"/>
      <c r="EZ138" s="82"/>
      <c r="FA138" s="82"/>
      <c r="FB138" s="82"/>
      <c r="FC138" s="82"/>
      <c r="FD138" s="82"/>
      <c r="FE138" s="82"/>
      <c r="FF138" s="82"/>
      <c r="FG138" s="82"/>
      <c r="FH138" s="82"/>
      <c r="FI138" s="82"/>
      <c r="FJ138" s="82"/>
      <c r="FK138" s="82"/>
      <c r="FL138" s="82"/>
      <c r="FM138" s="82"/>
      <c r="FN138" s="82"/>
      <c r="FO138" s="82"/>
      <c r="FP138" s="82"/>
      <c r="FQ138" s="82"/>
      <c r="FR138" s="82"/>
      <c r="FS138" s="82"/>
      <c r="FT138" s="82"/>
      <c r="FU138" s="82"/>
      <c r="FV138" s="82"/>
      <c r="FW138" s="82"/>
      <c r="FX138" s="82"/>
      <c r="FY138" s="82"/>
      <c r="FZ138" s="82"/>
      <c r="GA138" s="82"/>
      <c r="GB138" s="82"/>
      <c r="GC138" s="82"/>
      <c r="GD138" s="82"/>
      <c r="GE138" s="82"/>
      <c r="GF138" s="82"/>
      <c r="GG138" s="82"/>
      <c r="GH138" s="82"/>
      <c r="GI138" s="82"/>
      <c r="GJ138" s="82"/>
      <c r="GK138" s="82"/>
      <c r="GL138" s="82"/>
      <c r="GM138" s="82"/>
      <c r="GN138" s="82"/>
      <c r="GO138" s="82"/>
      <c r="GP138" s="82"/>
      <c r="GQ138" s="82"/>
      <c r="GR138" s="82"/>
      <c r="GS138" s="82"/>
      <c r="GT138" s="82"/>
      <c r="GU138" s="82"/>
      <c r="GV138" s="82"/>
      <c r="GW138" s="82"/>
      <c r="GX138" s="82"/>
      <c r="GY138" s="82"/>
      <c r="GZ138" s="82"/>
      <c r="HA138" s="82"/>
      <c r="HB138" s="82"/>
      <c r="HC138" s="82"/>
      <c r="HD138" s="82"/>
      <c r="HE138" s="82"/>
      <c r="HF138" s="82"/>
      <c r="HG138" s="82"/>
      <c r="HH138" s="82"/>
      <c r="HI138" s="82"/>
      <c r="HJ138" s="82"/>
      <c r="HK138" s="82"/>
      <c r="HL138" s="82"/>
      <c r="HM138" s="82"/>
      <c r="HN138" s="82"/>
      <c r="HO138" s="82"/>
      <c r="HP138" s="82"/>
      <c r="HQ138" s="82"/>
      <c r="HR138" s="82"/>
      <c r="HS138" s="82"/>
      <c r="HT138" s="82"/>
      <c r="HU138" s="82"/>
      <c r="HV138" s="82"/>
      <c r="HW138" s="82"/>
      <c r="HX138" s="82"/>
      <c r="HY138" s="82"/>
      <c r="HZ138" s="82"/>
      <c r="IA138" s="82"/>
      <c r="IB138" s="82"/>
      <c r="IC138" s="82"/>
      <c r="ID138" s="82"/>
      <c r="IE138" s="82"/>
      <c r="IF138" s="82"/>
      <c r="IG138" s="82"/>
      <c r="IH138" s="82"/>
      <c r="II138" s="82"/>
      <c r="IJ138" s="82"/>
      <c r="IK138" s="82"/>
      <c r="IL138" s="82"/>
      <c r="IM138" s="82"/>
      <c r="IN138" s="82"/>
      <c r="IO138" s="82"/>
      <c r="IP138" s="82"/>
      <c r="IQ138" s="82"/>
      <c r="IR138" s="82"/>
      <c r="IS138" s="82"/>
      <c r="IT138" s="82"/>
      <c r="IU138" s="82"/>
      <c r="IV138" s="82"/>
    </row>
    <row r="139" spans="1:256" ht="31.5">
      <c r="A139" s="143">
        <v>318</v>
      </c>
      <c r="B139" s="144"/>
      <c r="C139" s="120" t="s">
        <v>726</v>
      </c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  <c r="DK139" s="82"/>
      <c r="DL139" s="82"/>
      <c r="DM139" s="82"/>
      <c r="DN139" s="82"/>
      <c r="DO139" s="82"/>
      <c r="DP139" s="82"/>
      <c r="DQ139" s="82"/>
      <c r="DR139" s="82"/>
      <c r="DS139" s="82"/>
      <c r="DT139" s="82"/>
      <c r="DU139" s="82"/>
      <c r="DV139" s="82"/>
      <c r="DW139" s="82"/>
      <c r="DX139" s="82"/>
      <c r="DY139" s="82"/>
      <c r="DZ139" s="82"/>
      <c r="EA139" s="82"/>
      <c r="EB139" s="82"/>
      <c r="EC139" s="82"/>
      <c r="ED139" s="82"/>
      <c r="EE139" s="82"/>
      <c r="EF139" s="82"/>
      <c r="EG139" s="82"/>
      <c r="EH139" s="82"/>
      <c r="EI139" s="82"/>
      <c r="EJ139" s="82"/>
      <c r="EK139" s="82"/>
      <c r="EL139" s="82"/>
      <c r="EM139" s="82"/>
      <c r="EN139" s="82"/>
      <c r="EO139" s="82"/>
      <c r="EP139" s="82"/>
      <c r="EQ139" s="82"/>
      <c r="ER139" s="82"/>
      <c r="ES139" s="82"/>
      <c r="ET139" s="82"/>
      <c r="EU139" s="82"/>
      <c r="EV139" s="82"/>
      <c r="EW139" s="82"/>
      <c r="EX139" s="82"/>
      <c r="EY139" s="82"/>
      <c r="EZ139" s="82"/>
      <c r="FA139" s="82"/>
      <c r="FB139" s="82"/>
      <c r="FC139" s="82"/>
      <c r="FD139" s="82"/>
      <c r="FE139" s="82"/>
      <c r="FF139" s="82"/>
      <c r="FG139" s="82"/>
      <c r="FH139" s="82"/>
      <c r="FI139" s="82"/>
      <c r="FJ139" s="82"/>
      <c r="FK139" s="82"/>
      <c r="FL139" s="82"/>
      <c r="FM139" s="82"/>
      <c r="FN139" s="82"/>
      <c r="FO139" s="82"/>
      <c r="FP139" s="82"/>
      <c r="FQ139" s="82"/>
      <c r="FR139" s="82"/>
      <c r="FS139" s="82"/>
      <c r="FT139" s="82"/>
      <c r="FU139" s="82"/>
      <c r="FV139" s="82"/>
      <c r="FW139" s="82"/>
      <c r="FX139" s="82"/>
      <c r="FY139" s="82"/>
      <c r="FZ139" s="82"/>
      <c r="GA139" s="82"/>
      <c r="GB139" s="82"/>
      <c r="GC139" s="82"/>
      <c r="GD139" s="82"/>
      <c r="GE139" s="82"/>
      <c r="GF139" s="82"/>
      <c r="GG139" s="82"/>
      <c r="GH139" s="82"/>
      <c r="GI139" s="82"/>
      <c r="GJ139" s="82"/>
      <c r="GK139" s="82"/>
      <c r="GL139" s="82"/>
      <c r="GM139" s="82"/>
      <c r="GN139" s="82"/>
      <c r="GO139" s="82"/>
      <c r="GP139" s="82"/>
      <c r="GQ139" s="82"/>
      <c r="GR139" s="82"/>
      <c r="GS139" s="82"/>
      <c r="GT139" s="82"/>
      <c r="GU139" s="82"/>
      <c r="GV139" s="82"/>
      <c r="GW139" s="82"/>
      <c r="GX139" s="82"/>
      <c r="GY139" s="82"/>
      <c r="GZ139" s="82"/>
      <c r="HA139" s="82"/>
      <c r="HB139" s="82"/>
      <c r="HC139" s="82"/>
      <c r="HD139" s="82"/>
      <c r="HE139" s="82"/>
      <c r="HF139" s="82"/>
      <c r="HG139" s="82"/>
      <c r="HH139" s="82"/>
      <c r="HI139" s="82"/>
      <c r="HJ139" s="82"/>
      <c r="HK139" s="82"/>
      <c r="HL139" s="82"/>
      <c r="HM139" s="82"/>
      <c r="HN139" s="82"/>
      <c r="HO139" s="82"/>
      <c r="HP139" s="82"/>
      <c r="HQ139" s="82"/>
      <c r="HR139" s="82"/>
      <c r="HS139" s="82"/>
      <c r="HT139" s="82"/>
      <c r="HU139" s="82"/>
      <c r="HV139" s="82"/>
      <c r="HW139" s="82"/>
      <c r="HX139" s="82"/>
      <c r="HY139" s="82"/>
      <c r="HZ139" s="82"/>
      <c r="IA139" s="82"/>
      <c r="IB139" s="82"/>
      <c r="IC139" s="82"/>
      <c r="ID139" s="82"/>
      <c r="IE139" s="82"/>
      <c r="IF139" s="82"/>
      <c r="IG139" s="82"/>
      <c r="IH139" s="82"/>
      <c r="II139" s="82"/>
      <c r="IJ139" s="82"/>
      <c r="IK139" s="82"/>
      <c r="IL139" s="82"/>
      <c r="IM139" s="82"/>
      <c r="IN139" s="82"/>
      <c r="IO139" s="82"/>
      <c r="IP139" s="82"/>
      <c r="IQ139" s="82"/>
      <c r="IR139" s="82"/>
      <c r="IS139" s="82"/>
      <c r="IT139" s="82"/>
      <c r="IU139" s="82"/>
      <c r="IV139" s="82"/>
    </row>
    <row r="140" spans="1:256" ht="31.5">
      <c r="A140" s="143">
        <v>321</v>
      </c>
      <c r="B140" s="144"/>
      <c r="C140" s="120" t="s">
        <v>111</v>
      </c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2"/>
      <c r="DQ140" s="82"/>
      <c r="DR140" s="82"/>
      <c r="DS140" s="82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2"/>
      <c r="EE140" s="82"/>
      <c r="EF140" s="82"/>
      <c r="EG140" s="82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2"/>
      <c r="ES140" s="82"/>
      <c r="ET140" s="82"/>
      <c r="EU140" s="82"/>
      <c r="EV140" s="82"/>
      <c r="EW140" s="82"/>
      <c r="EX140" s="82"/>
      <c r="EY140" s="82"/>
      <c r="EZ140" s="82"/>
      <c r="FA140" s="82"/>
      <c r="FB140" s="82"/>
      <c r="FC140" s="82"/>
      <c r="FD140" s="82"/>
      <c r="FE140" s="82"/>
      <c r="FF140" s="82"/>
      <c r="FG140" s="82"/>
      <c r="FH140" s="82"/>
      <c r="FI140" s="82"/>
      <c r="FJ140" s="82"/>
      <c r="FK140" s="82"/>
      <c r="FL140" s="82"/>
      <c r="FM140" s="82"/>
      <c r="FN140" s="82"/>
      <c r="FO140" s="82"/>
      <c r="FP140" s="82"/>
      <c r="FQ140" s="82"/>
      <c r="FR140" s="82"/>
      <c r="FS140" s="82"/>
      <c r="FT140" s="82"/>
      <c r="FU140" s="82"/>
      <c r="FV140" s="82"/>
      <c r="FW140" s="82"/>
      <c r="FX140" s="82"/>
      <c r="FY140" s="82"/>
      <c r="FZ140" s="82"/>
      <c r="GA140" s="82"/>
      <c r="GB140" s="82"/>
      <c r="GC140" s="82"/>
      <c r="GD140" s="82"/>
      <c r="GE140" s="82"/>
      <c r="GF140" s="82"/>
      <c r="GG140" s="82"/>
      <c r="GH140" s="82"/>
      <c r="GI140" s="82"/>
      <c r="GJ140" s="82"/>
      <c r="GK140" s="82"/>
      <c r="GL140" s="82"/>
      <c r="GM140" s="82"/>
      <c r="GN140" s="82"/>
      <c r="GO140" s="82"/>
      <c r="GP140" s="82"/>
      <c r="GQ140" s="82"/>
      <c r="GR140" s="82"/>
      <c r="GS140" s="82"/>
      <c r="GT140" s="82"/>
      <c r="GU140" s="82"/>
      <c r="GV140" s="82"/>
      <c r="GW140" s="82"/>
      <c r="GX140" s="82"/>
      <c r="GY140" s="82"/>
      <c r="GZ140" s="82"/>
      <c r="HA140" s="82"/>
      <c r="HB140" s="82"/>
      <c r="HC140" s="82"/>
      <c r="HD140" s="82"/>
      <c r="HE140" s="82"/>
      <c r="HF140" s="82"/>
      <c r="HG140" s="82"/>
      <c r="HH140" s="82"/>
      <c r="HI140" s="82"/>
      <c r="HJ140" s="82"/>
      <c r="HK140" s="82"/>
      <c r="HL140" s="82"/>
      <c r="HM140" s="82"/>
      <c r="HN140" s="82"/>
      <c r="HO140" s="82"/>
      <c r="HP140" s="82"/>
      <c r="HQ140" s="82"/>
      <c r="HR140" s="82"/>
      <c r="HS140" s="82"/>
      <c r="HT140" s="82"/>
      <c r="HU140" s="82"/>
      <c r="HV140" s="82"/>
      <c r="HW140" s="82"/>
      <c r="HX140" s="82"/>
      <c r="HY140" s="82"/>
      <c r="HZ140" s="82"/>
      <c r="IA140" s="82"/>
      <c r="IB140" s="82"/>
      <c r="IC140" s="82"/>
      <c r="ID140" s="82"/>
      <c r="IE140" s="82"/>
      <c r="IF140" s="82"/>
      <c r="IG140" s="82"/>
      <c r="IH140" s="82"/>
      <c r="II140" s="82"/>
      <c r="IJ140" s="82"/>
      <c r="IK140" s="82"/>
      <c r="IL140" s="82"/>
      <c r="IM140" s="82"/>
      <c r="IN140" s="82"/>
      <c r="IO140" s="82"/>
      <c r="IP140" s="82"/>
      <c r="IQ140" s="82"/>
      <c r="IR140" s="82"/>
      <c r="IS140" s="82"/>
      <c r="IT140" s="82"/>
      <c r="IU140" s="82"/>
      <c r="IV140" s="82"/>
    </row>
    <row r="141" spans="1:256" ht="31.5">
      <c r="A141" s="64">
        <v>321</v>
      </c>
      <c r="B141" s="64" t="s">
        <v>134</v>
      </c>
      <c r="C141" s="123" t="s">
        <v>164</v>
      </c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  <c r="DK141" s="82"/>
      <c r="DL141" s="82"/>
      <c r="DM141" s="82"/>
      <c r="DN141" s="82"/>
      <c r="DO141" s="82"/>
      <c r="DP141" s="82"/>
      <c r="DQ141" s="82"/>
      <c r="DR141" s="82"/>
      <c r="DS141" s="82"/>
      <c r="DT141" s="82"/>
      <c r="DU141" s="82"/>
      <c r="DV141" s="82"/>
      <c r="DW141" s="82"/>
      <c r="DX141" s="82"/>
      <c r="DY141" s="82"/>
      <c r="DZ141" s="82"/>
      <c r="EA141" s="82"/>
      <c r="EB141" s="82"/>
      <c r="EC141" s="82"/>
      <c r="ED141" s="82"/>
      <c r="EE141" s="82"/>
      <c r="EF141" s="82"/>
      <c r="EG141" s="82"/>
      <c r="EH141" s="82"/>
      <c r="EI141" s="82"/>
      <c r="EJ141" s="82"/>
      <c r="EK141" s="82"/>
      <c r="EL141" s="82"/>
      <c r="EM141" s="82"/>
      <c r="EN141" s="82"/>
      <c r="EO141" s="82"/>
      <c r="EP141" s="82"/>
      <c r="EQ141" s="82"/>
      <c r="ER141" s="82"/>
      <c r="ES141" s="82"/>
      <c r="ET141" s="82"/>
      <c r="EU141" s="82"/>
      <c r="EV141" s="82"/>
      <c r="EW141" s="82"/>
      <c r="EX141" s="82"/>
      <c r="EY141" s="82"/>
      <c r="EZ141" s="82"/>
      <c r="FA141" s="82"/>
      <c r="FB141" s="82"/>
      <c r="FC141" s="82"/>
      <c r="FD141" s="82"/>
      <c r="FE141" s="82"/>
      <c r="FF141" s="82"/>
      <c r="FG141" s="82"/>
      <c r="FH141" s="82"/>
      <c r="FI141" s="82"/>
      <c r="FJ141" s="82"/>
      <c r="FK141" s="82"/>
      <c r="FL141" s="82"/>
      <c r="FM141" s="82"/>
      <c r="FN141" s="82"/>
      <c r="FO141" s="82"/>
      <c r="FP141" s="82"/>
      <c r="FQ141" s="82"/>
      <c r="FR141" s="82"/>
      <c r="FS141" s="82"/>
      <c r="FT141" s="82"/>
      <c r="FU141" s="82"/>
      <c r="FV141" s="82"/>
      <c r="FW141" s="82"/>
      <c r="FX141" s="82"/>
      <c r="FY141" s="82"/>
      <c r="FZ141" s="82"/>
      <c r="GA141" s="82"/>
      <c r="GB141" s="82"/>
      <c r="GC141" s="82"/>
      <c r="GD141" s="82"/>
      <c r="GE141" s="82"/>
      <c r="GF141" s="82"/>
      <c r="GG141" s="82"/>
      <c r="GH141" s="82"/>
      <c r="GI141" s="82"/>
      <c r="GJ141" s="82"/>
      <c r="GK141" s="82"/>
      <c r="GL141" s="82"/>
      <c r="GM141" s="82"/>
      <c r="GN141" s="82"/>
      <c r="GO141" s="82"/>
      <c r="GP141" s="82"/>
      <c r="GQ141" s="82"/>
      <c r="GR141" s="82"/>
      <c r="GS141" s="82"/>
      <c r="GT141" s="82"/>
      <c r="GU141" s="82"/>
      <c r="GV141" s="82"/>
      <c r="GW141" s="82"/>
      <c r="GX141" s="82"/>
      <c r="GY141" s="82"/>
      <c r="GZ141" s="82"/>
      <c r="HA141" s="82"/>
      <c r="HB141" s="82"/>
      <c r="HC141" s="82"/>
      <c r="HD141" s="82"/>
      <c r="HE141" s="82"/>
      <c r="HF141" s="82"/>
      <c r="HG141" s="82"/>
      <c r="HH141" s="82"/>
      <c r="HI141" s="82"/>
      <c r="HJ141" s="82"/>
      <c r="HK141" s="82"/>
      <c r="HL141" s="82"/>
      <c r="HM141" s="82"/>
      <c r="HN141" s="82"/>
      <c r="HO141" s="82"/>
      <c r="HP141" s="82"/>
      <c r="HQ141" s="82"/>
      <c r="HR141" s="82"/>
      <c r="HS141" s="82"/>
      <c r="HT141" s="82"/>
      <c r="HU141" s="82"/>
      <c r="HV141" s="82"/>
      <c r="HW141" s="82"/>
      <c r="HX141" s="82"/>
      <c r="HY141" s="82"/>
      <c r="HZ141" s="82"/>
      <c r="IA141" s="82"/>
      <c r="IB141" s="82"/>
      <c r="IC141" s="82"/>
      <c r="ID141" s="82"/>
      <c r="IE141" s="82"/>
      <c r="IF141" s="82"/>
      <c r="IG141" s="82"/>
      <c r="IH141" s="82"/>
      <c r="II141" s="82"/>
      <c r="IJ141" s="82"/>
      <c r="IK141" s="82"/>
      <c r="IL141" s="82"/>
      <c r="IM141" s="82"/>
      <c r="IN141" s="82"/>
      <c r="IO141" s="82"/>
      <c r="IP141" s="82"/>
      <c r="IQ141" s="82"/>
      <c r="IR141" s="82"/>
      <c r="IS141" s="82"/>
      <c r="IT141" s="82"/>
      <c r="IU141" s="82"/>
      <c r="IV141" s="82"/>
    </row>
    <row r="142" spans="1:256" ht="63">
      <c r="A142" s="64">
        <v>321</v>
      </c>
      <c r="B142" s="65" t="s">
        <v>472</v>
      </c>
      <c r="C142" s="122" t="s">
        <v>513</v>
      </c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  <c r="DK142" s="82"/>
      <c r="DL142" s="82"/>
      <c r="DM142" s="82"/>
      <c r="DN142" s="82"/>
      <c r="DO142" s="82"/>
      <c r="DP142" s="82"/>
      <c r="DQ142" s="82"/>
      <c r="DR142" s="82"/>
      <c r="DS142" s="82"/>
      <c r="DT142" s="82"/>
      <c r="DU142" s="82"/>
      <c r="DV142" s="82"/>
      <c r="DW142" s="82"/>
      <c r="DX142" s="82"/>
      <c r="DY142" s="82"/>
      <c r="DZ142" s="82"/>
      <c r="EA142" s="82"/>
      <c r="EB142" s="82"/>
      <c r="EC142" s="82"/>
      <c r="ED142" s="82"/>
      <c r="EE142" s="82"/>
      <c r="EF142" s="82"/>
      <c r="EG142" s="82"/>
      <c r="EH142" s="82"/>
      <c r="EI142" s="82"/>
      <c r="EJ142" s="82"/>
      <c r="EK142" s="82"/>
      <c r="EL142" s="82"/>
      <c r="EM142" s="82"/>
      <c r="EN142" s="82"/>
      <c r="EO142" s="82"/>
      <c r="EP142" s="82"/>
      <c r="EQ142" s="82"/>
      <c r="ER142" s="82"/>
      <c r="ES142" s="82"/>
      <c r="ET142" s="82"/>
      <c r="EU142" s="82"/>
      <c r="EV142" s="82"/>
      <c r="EW142" s="82"/>
      <c r="EX142" s="82"/>
      <c r="EY142" s="82"/>
      <c r="EZ142" s="82"/>
      <c r="FA142" s="82"/>
      <c r="FB142" s="82"/>
      <c r="FC142" s="82"/>
      <c r="FD142" s="82"/>
      <c r="FE142" s="82"/>
      <c r="FF142" s="82"/>
      <c r="FG142" s="82"/>
      <c r="FH142" s="82"/>
      <c r="FI142" s="82"/>
      <c r="FJ142" s="82"/>
      <c r="FK142" s="82"/>
      <c r="FL142" s="82"/>
      <c r="FM142" s="82"/>
      <c r="FN142" s="82"/>
      <c r="FO142" s="82"/>
      <c r="FP142" s="82"/>
      <c r="FQ142" s="82"/>
      <c r="FR142" s="82"/>
      <c r="FS142" s="82"/>
      <c r="FT142" s="82"/>
      <c r="FU142" s="82"/>
      <c r="FV142" s="82"/>
      <c r="FW142" s="82"/>
      <c r="FX142" s="82"/>
      <c r="FY142" s="82"/>
      <c r="FZ142" s="82"/>
      <c r="GA142" s="82"/>
      <c r="GB142" s="82"/>
      <c r="GC142" s="82"/>
      <c r="GD142" s="82"/>
      <c r="GE142" s="82"/>
      <c r="GF142" s="82"/>
      <c r="GG142" s="82"/>
      <c r="GH142" s="82"/>
      <c r="GI142" s="82"/>
      <c r="GJ142" s="82"/>
      <c r="GK142" s="82"/>
      <c r="GL142" s="82"/>
      <c r="GM142" s="82"/>
      <c r="GN142" s="82"/>
      <c r="GO142" s="82"/>
      <c r="GP142" s="82"/>
      <c r="GQ142" s="82"/>
      <c r="GR142" s="82"/>
      <c r="GS142" s="82"/>
      <c r="GT142" s="82"/>
      <c r="GU142" s="82"/>
      <c r="GV142" s="82"/>
      <c r="GW142" s="82"/>
      <c r="GX142" s="82"/>
      <c r="GY142" s="82"/>
      <c r="GZ142" s="82"/>
      <c r="HA142" s="82"/>
      <c r="HB142" s="82"/>
      <c r="HC142" s="82"/>
      <c r="HD142" s="82"/>
      <c r="HE142" s="82"/>
      <c r="HF142" s="82"/>
      <c r="HG142" s="82"/>
      <c r="HH142" s="82"/>
      <c r="HI142" s="82"/>
      <c r="HJ142" s="82"/>
      <c r="HK142" s="82"/>
      <c r="HL142" s="82"/>
      <c r="HM142" s="82"/>
      <c r="HN142" s="82"/>
      <c r="HO142" s="82"/>
      <c r="HP142" s="82"/>
      <c r="HQ142" s="82"/>
      <c r="HR142" s="82"/>
      <c r="HS142" s="82"/>
      <c r="HT142" s="82"/>
      <c r="HU142" s="82"/>
      <c r="HV142" s="82"/>
      <c r="HW142" s="82"/>
      <c r="HX142" s="82"/>
      <c r="HY142" s="82"/>
      <c r="HZ142" s="82"/>
      <c r="IA142" s="82"/>
      <c r="IB142" s="82"/>
      <c r="IC142" s="82"/>
      <c r="ID142" s="82"/>
      <c r="IE142" s="82"/>
      <c r="IF142" s="82"/>
      <c r="IG142" s="82"/>
      <c r="IH142" s="82"/>
      <c r="II142" s="82"/>
      <c r="IJ142" s="82"/>
      <c r="IK142" s="82"/>
      <c r="IL142" s="82"/>
      <c r="IM142" s="82"/>
      <c r="IN142" s="82"/>
      <c r="IO142" s="82"/>
      <c r="IP142" s="82"/>
      <c r="IQ142" s="82"/>
      <c r="IR142" s="82"/>
      <c r="IS142" s="82"/>
      <c r="IT142" s="82"/>
      <c r="IU142" s="82"/>
      <c r="IV142" s="82"/>
    </row>
    <row r="143" spans="1:256" ht="63">
      <c r="A143" s="64">
        <v>321</v>
      </c>
      <c r="B143" s="65" t="s">
        <v>474</v>
      </c>
      <c r="C143" s="121" t="s">
        <v>515</v>
      </c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  <c r="DK143" s="82"/>
      <c r="DL143" s="82"/>
      <c r="DM143" s="82"/>
      <c r="DN143" s="82"/>
      <c r="DO143" s="82"/>
      <c r="DP143" s="82"/>
      <c r="DQ143" s="82"/>
      <c r="DR143" s="82"/>
      <c r="DS143" s="82"/>
      <c r="DT143" s="82"/>
      <c r="DU143" s="82"/>
      <c r="DV143" s="82"/>
      <c r="DW143" s="82"/>
      <c r="DX143" s="82"/>
      <c r="DY143" s="82"/>
      <c r="DZ143" s="82"/>
      <c r="EA143" s="82"/>
      <c r="EB143" s="82"/>
      <c r="EC143" s="82"/>
      <c r="ED143" s="82"/>
      <c r="EE143" s="82"/>
      <c r="EF143" s="82"/>
      <c r="EG143" s="82"/>
      <c r="EH143" s="82"/>
      <c r="EI143" s="82"/>
      <c r="EJ143" s="82"/>
      <c r="EK143" s="82"/>
      <c r="EL143" s="82"/>
      <c r="EM143" s="82"/>
      <c r="EN143" s="82"/>
      <c r="EO143" s="82"/>
      <c r="EP143" s="82"/>
      <c r="EQ143" s="82"/>
      <c r="ER143" s="82"/>
      <c r="ES143" s="82"/>
      <c r="ET143" s="82"/>
      <c r="EU143" s="82"/>
      <c r="EV143" s="82"/>
      <c r="EW143" s="82"/>
      <c r="EX143" s="82"/>
      <c r="EY143" s="82"/>
      <c r="EZ143" s="82"/>
      <c r="FA143" s="82"/>
      <c r="FB143" s="82"/>
      <c r="FC143" s="82"/>
      <c r="FD143" s="82"/>
      <c r="FE143" s="82"/>
      <c r="FF143" s="82"/>
      <c r="FG143" s="82"/>
      <c r="FH143" s="82"/>
      <c r="FI143" s="82"/>
      <c r="FJ143" s="82"/>
      <c r="FK143" s="82"/>
      <c r="FL143" s="82"/>
      <c r="FM143" s="82"/>
      <c r="FN143" s="82"/>
      <c r="FO143" s="82"/>
      <c r="FP143" s="82"/>
      <c r="FQ143" s="82"/>
      <c r="FR143" s="82"/>
      <c r="FS143" s="82"/>
      <c r="FT143" s="82"/>
      <c r="FU143" s="82"/>
      <c r="FV143" s="82"/>
      <c r="FW143" s="82"/>
      <c r="FX143" s="82"/>
      <c r="FY143" s="82"/>
      <c r="FZ143" s="82"/>
      <c r="GA143" s="82"/>
      <c r="GB143" s="82"/>
      <c r="GC143" s="82"/>
      <c r="GD143" s="82"/>
      <c r="GE143" s="82"/>
      <c r="GF143" s="82"/>
      <c r="GG143" s="82"/>
      <c r="GH143" s="82"/>
      <c r="GI143" s="82"/>
      <c r="GJ143" s="82"/>
      <c r="GK143" s="82"/>
      <c r="GL143" s="82"/>
      <c r="GM143" s="82"/>
      <c r="GN143" s="82"/>
      <c r="GO143" s="82"/>
      <c r="GP143" s="82"/>
      <c r="GQ143" s="82"/>
      <c r="GR143" s="82"/>
      <c r="GS143" s="82"/>
      <c r="GT143" s="82"/>
      <c r="GU143" s="82"/>
      <c r="GV143" s="82"/>
      <c r="GW143" s="82"/>
      <c r="GX143" s="82"/>
      <c r="GY143" s="82"/>
      <c r="GZ143" s="82"/>
      <c r="HA143" s="82"/>
      <c r="HB143" s="82"/>
      <c r="HC143" s="82"/>
      <c r="HD143" s="82"/>
      <c r="HE143" s="82"/>
      <c r="HF143" s="82"/>
      <c r="HG143" s="82"/>
      <c r="HH143" s="82"/>
      <c r="HI143" s="82"/>
      <c r="HJ143" s="82"/>
      <c r="HK143" s="82"/>
      <c r="HL143" s="82"/>
      <c r="HM143" s="82"/>
      <c r="HN143" s="82"/>
      <c r="HO143" s="82"/>
      <c r="HP143" s="82"/>
      <c r="HQ143" s="82"/>
      <c r="HR143" s="82"/>
      <c r="HS143" s="82"/>
      <c r="HT143" s="82"/>
      <c r="HU143" s="82"/>
      <c r="HV143" s="82"/>
      <c r="HW143" s="82"/>
      <c r="HX143" s="82"/>
      <c r="HY143" s="82"/>
      <c r="HZ143" s="82"/>
      <c r="IA143" s="82"/>
      <c r="IB143" s="82"/>
      <c r="IC143" s="82"/>
      <c r="ID143" s="82"/>
      <c r="IE143" s="82"/>
      <c r="IF143" s="82"/>
      <c r="IG143" s="82"/>
      <c r="IH143" s="82"/>
      <c r="II143" s="82"/>
      <c r="IJ143" s="82"/>
      <c r="IK143" s="82"/>
      <c r="IL143" s="82"/>
      <c r="IM143" s="82"/>
      <c r="IN143" s="82"/>
      <c r="IO143" s="82"/>
      <c r="IP143" s="82"/>
      <c r="IQ143" s="82"/>
      <c r="IR143" s="82"/>
      <c r="IS143" s="82"/>
      <c r="IT143" s="82"/>
      <c r="IU143" s="82"/>
      <c r="IV143" s="82"/>
    </row>
    <row r="144" spans="1:256" ht="63">
      <c r="A144" s="64">
        <v>321</v>
      </c>
      <c r="B144" s="65" t="s">
        <v>509</v>
      </c>
      <c r="C144" s="121" t="s">
        <v>527</v>
      </c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  <c r="DK144" s="82"/>
      <c r="DL144" s="82"/>
      <c r="DM144" s="82"/>
      <c r="DN144" s="82"/>
      <c r="DO144" s="82"/>
      <c r="DP144" s="82"/>
      <c r="DQ144" s="82"/>
      <c r="DR144" s="82"/>
      <c r="DS144" s="82"/>
      <c r="DT144" s="82"/>
      <c r="DU144" s="82"/>
      <c r="DV144" s="82"/>
      <c r="DW144" s="82"/>
      <c r="DX144" s="82"/>
      <c r="DY144" s="82"/>
      <c r="DZ144" s="82"/>
      <c r="EA144" s="82"/>
      <c r="EB144" s="82"/>
      <c r="EC144" s="82"/>
      <c r="ED144" s="82"/>
      <c r="EE144" s="82"/>
      <c r="EF144" s="82"/>
      <c r="EG144" s="82"/>
      <c r="EH144" s="82"/>
      <c r="EI144" s="82"/>
      <c r="EJ144" s="82"/>
      <c r="EK144" s="82"/>
      <c r="EL144" s="82"/>
      <c r="EM144" s="82"/>
      <c r="EN144" s="82"/>
      <c r="EO144" s="82"/>
      <c r="EP144" s="82"/>
      <c r="EQ144" s="82"/>
      <c r="ER144" s="82"/>
      <c r="ES144" s="82"/>
      <c r="ET144" s="82"/>
      <c r="EU144" s="82"/>
      <c r="EV144" s="82"/>
      <c r="EW144" s="82"/>
      <c r="EX144" s="82"/>
      <c r="EY144" s="82"/>
      <c r="EZ144" s="82"/>
      <c r="FA144" s="82"/>
      <c r="FB144" s="82"/>
      <c r="FC144" s="82"/>
      <c r="FD144" s="82"/>
      <c r="FE144" s="82"/>
      <c r="FF144" s="82"/>
      <c r="FG144" s="82"/>
      <c r="FH144" s="82"/>
      <c r="FI144" s="82"/>
      <c r="FJ144" s="82"/>
      <c r="FK144" s="82"/>
      <c r="FL144" s="82"/>
      <c r="FM144" s="82"/>
      <c r="FN144" s="82"/>
      <c r="FO144" s="82"/>
      <c r="FP144" s="82"/>
      <c r="FQ144" s="82"/>
      <c r="FR144" s="82"/>
      <c r="FS144" s="82"/>
      <c r="FT144" s="82"/>
      <c r="FU144" s="82"/>
      <c r="FV144" s="82"/>
      <c r="FW144" s="82"/>
      <c r="FX144" s="82"/>
      <c r="FY144" s="82"/>
      <c r="FZ144" s="82"/>
      <c r="GA144" s="82"/>
      <c r="GB144" s="82"/>
      <c r="GC144" s="82"/>
      <c r="GD144" s="82"/>
      <c r="GE144" s="82"/>
      <c r="GF144" s="82"/>
      <c r="GG144" s="82"/>
      <c r="GH144" s="82"/>
      <c r="GI144" s="82"/>
      <c r="GJ144" s="82"/>
      <c r="GK144" s="82"/>
      <c r="GL144" s="82"/>
      <c r="GM144" s="82"/>
      <c r="GN144" s="82"/>
      <c r="GO144" s="82"/>
      <c r="GP144" s="82"/>
      <c r="GQ144" s="82"/>
      <c r="GR144" s="82"/>
      <c r="GS144" s="82"/>
      <c r="GT144" s="82"/>
      <c r="GU144" s="82"/>
      <c r="GV144" s="82"/>
      <c r="GW144" s="82"/>
      <c r="GX144" s="82"/>
      <c r="GY144" s="82"/>
      <c r="GZ144" s="82"/>
      <c r="HA144" s="82"/>
      <c r="HB144" s="82"/>
      <c r="HC144" s="82"/>
      <c r="HD144" s="82"/>
      <c r="HE144" s="82"/>
      <c r="HF144" s="82"/>
      <c r="HG144" s="82"/>
      <c r="HH144" s="82"/>
      <c r="HI144" s="82"/>
      <c r="HJ144" s="82"/>
      <c r="HK144" s="82"/>
      <c r="HL144" s="82"/>
      <c r="HM144" s="82"/>
      <c r="HN144" s="82"/>
      <c r="HO144" s="82"/>
      <c r="HP144" s="82"/>
      <c r="HQ144" s="82"/>
      <c r="HR144" s="82"/>
      <c r="HS144" s="82"/>
      <c r="HT144" s="82"/>
      <c r="HU144" s="82"/>
      <c r="HV144" s="82"/>
      <c r="HW144" s="82"/>
      <c r="HX144" s="82"/>
      <c r="HY144" s="82"/>
      <c r="HZ144" s="82"/>
      <c r="IA144" s="82"/>
      <c r="IB144" s="82"/>
      <c r="IC144" s="82"/>
      <c r="ID144" s="82"/>
      <c r="IE144" s="82"/>
      <c r="IF144" s="82"/>
      <c r="IG144" s="82"/>
      <c r="IH144" s="82"/>
      <c r="II144" s="82"/>
      <c r="IJ144" s="82"/>
      <c r="IK144" s="82"/>
      <c r="IL144" s="82"/>
      <c r="IM144" s="82"/>
      <c r="IN144" s="82"/>
      <c r="IO144" s="82"/>
      <c r="IP144" s="82"/>
      <c r="IQ144" s="82"/>
      <c r="IR144" s="82"/>
      <c r="IS144" s="82"/>
      <c r="IT144" s="82"/>
      <c r="IU144" s="82"/>
      <c r="IV144" s="82"/>
    </row>
    <row r="145" spans="1:256" ht="78.75">
      <c r="A145" s="64">
        <v>321</v>
      </c>
      <c r="B145" s="65" t="s">
        <v>486</v>
      </c>
      <c r="C145" s="122" t="s">
        <v>528</v>
      </c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  <c r="DK145" s="82"/>
      <c r="DL145" s="82"/>
      <c r="DM145" s="82"/>
      <c r="DN145" s="82"/>
      <c r="DO145" s="82"/>
      <c r="DP145" s="82"/>
      <c r="DQ145" s="82"/>
      <c r="DR145" s="82"/>
      <c r="DS145" s="82"/>
      <c r="DT145" s="82"/>
      <c r="DU145" s="82"/>
      <c r="DV145" s="82"/>
      <c r="DW145" s="82"/>
      <c r="DX145" s="82"/>
      <c r="DY145" s="82"/>
      <c r="DZ145" s="82"/>
      <c r="EA145" s="82"/>
      <c r="EB145" s="82"/>
      <c r="EC145" s="82"/>
      <c r="ED145" s="82"/>
      <c r="EE145" s="82"/>
      <c r="EF145" s="82"/>
      <c r="EG145" s="82"/>
      <c r="EH145" s="82"/>
      <c r="EI145" s="82"/>
      <c r="EJ145" s="82"/>
      <c r="EK145" s="82"/>
      <c r="EL145" s="82"/>
      <c r="EM145" s="82"/>
      <c r="EN145" s="82"/>
      <c r="EO145" s="82"/>
      <c r="EP145" s="82"/>
      <c r="EQ145" s="82"/>
      <c r="ER145" s="82"/>
      <c r="ES145" s="82"/>
      <c r="ET145" s="82"/>
      <c r="EU145" s="82"/>
      <c r="EV145" s="82"/>
      <c r="EW145" s="82"/>
      <c r="EX145" s="82"/>
      <c r="EY145" s="82"/>
      <c r="EZ145" s="82"/>
      <c r="FA145" s="82"/>
      <c r="FB145" s="82"/>
      <c r="FC145" s="82"/>
      <c r="FD145" s="82"/>
      <c r="FE145" s="82"/>
      <c r="FF145" s="82"/>
      <c r="FG145" s="82"/>
      <c r="FH145" s="82"/>
      <c r="FI145" s="82"/>
      <c r="FJ145" s="82"/>
      <c r="FK145" s="82"/>
      <c r="FL145" s="82"/>
      <c r="FM145" s="82"/>
      <c r="FN145" s="82"/>
      <c r="FO145" s="82"/>
      <c r="FP145" s="82"/>
      <c r="FQ145" s="82"/>
      <c r="FR145" s="82"/>
      <c r="FS145" s="82"/>
      <c r="FT145" s="82"/>
      <c r="FU145" s="82"/>
      <c r="FV145" s="82"/>
      <c r="FW145" s="82"/>
      <c r="FX145" s="82"/>
      <c r="FY145" s="82"/>
      <c r="FZ145" s="82"/>
      <c r="GA145" s="82"/>
      <c r="GB145" s="82"/>
      <c r="GC145" s="82"/>
      <c r="GD145" s="82"/>
      <c r="GE145" s="82"/>
      <c r="GF145" s="82"/>
      <c r="GG145" s="82"/>
      <c r="GH145" s="82"/>
      <c r="GI145" s="82"/>
      <c r="GJ145" s="82"/>
      <c r="GK145" s="82"/>
      <c r="GL145" s="82"/>
      <c r="GM145" s="82"/>
      <c r="GN145" s="82"/>
      <c r="GO145" s="82"/>
      <c r="GP145" s="82"/>
      <c r="GQ145" s="82"/>
      <c r="GR145" s="82"/>
      <c r="GS145" s="82"/>
      <c r="GT145" s="82"/>
      <c r="GU145" s="82"/>
      <c r="GV145" s="82"/>
      <c r="GW145" s="82"/>
      <c r="GX145" s="82"/>
      <c r="GY145" s="82"/>
      <c r="GZ145" s="82"/>
      <c r="HA145" s="82"/>
      <c r="HB145" s="82"/>
      <c r="HC145" s="82"/>
      <c r="HD145" s="82"/>
      <c r="HE145" s="82"/>
      <c r="HF145" s="82"/>
      <c r="HG145" s="82"/>
      <c r="HH145" s="82"/>
      <c r="HI145" s="82"/>
      <c r="HJ145" s="82"/>
      <c r="HK145" s="82"/>
      <c r="HL145" s="82"/>
      <c r="HM145" s="82"/>
      <c r="HN145" s="82"/>
      <c r="HO145" s="82"/>
      <c r="HP145" s="82"/>
      <c r="HQ145" s="82"/>
      <c r="HR145" s="82"/>
      <c r="HS145" s="82"/>
      <c r="HT145" s="82"/>
      <c r="HU145" s="82"/>
      <c r="HV145" s="82"/>
      <c r="HW145" s="82"/>
      <c r="HX145" s="82"/>
      <c r="HY145" s="82"/>
      <c r="HZ145" s="82"/>
      <c r="IA145" s="82"/>
      <c r="IB145" s="82"/>
      <c r="IC145" s="82"/>
      <c r="ID145" s="82"/>
      <c r="IE145" s="82"/>
      <c r="IF145" s="82"/>
      <c r="IG145" s="82"/>
      <c r="IH145" s="82"/>
      <c r="II145" s="82"/>
      <c r="IJ145" s="82"/>
      <c r="IK145" s="82"/>
      <c r="IL145" s="82"/>
      <c r="IM145" s="82"/>
      <c r="IN145" s="82"/>
      <c r="IO145" s="82"/>
      <c r="IP145" s="82"/>
      <c r="IQ145" s="82"/>
      <c r="IR145" s="82"/>
      <c r="IS145" s="82"/>
      <c r="IT145" s="82"/>
      <c r="IU145" s="82"/>
      <c r="IV145" s="82"/>
    </row>
    <row r="146" spans="1:256" ht="31.5">
      <c r="A146" s="143">
        <v>388</v>
      </c>
      <c r="B146" s="144"/>
      <c r="C146" s="120" t="s">
        <v>510</v>
      </c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  <c r="DK146" s="82"/>
      <c r="DL146" s="82"/>
      <c r="DM146" s="82"/>
      <c r="DN146" s="82"/>
      <c r="DO146" s="82"/>
      <c r="DP146" s="82"/>
      <c r="DQ146" s="82"/>
      <c r="DR146" s="82"/>
      <c r="DS146" s="82"/>
      <c r="DT146" s="82"/>
      <c r="DU146" s="82"/>
      <c r="DV146" s="82"/>
      <c r="DW146" s="82"/>
      <c r="DX146" s="82"/>
      <c r="DY146" s="82"/>
      <c r="DZ146" s="82"/>
      <c r="EA146" s="82"/>
      <c r="EB146" s="82"/>
      <c r="EC146" s="82"/>
      <c r="ED146" s="82"/>
      <c r="EE146" s="82"/>
      <c r="EF146" s="82"/>
      <c r="EG146" s="82"/>
      <c r="EH146" s="82"/>
      <c r="EI146" s="82"/>
      <c r="EJ146" s="82"/>
      <c r="EK146" s="82"/>
      <c r="EL146" s="82"/>
      <c r="EM146" s="82"/>
      <c r="EN146" s="82"/>
      <c r="EO146" s="82"/>
      <c r="EP146" s="82"/>
      <c r="EQ146" s="82"/>
      <c r="ER146" s="82"/>
      <c r="ES146" s="82"/>
      <c r="ET146" s="82"/>
      <c r="EU146" s="82"/>
      <c r="EV146" s="82"/>
      <c r="EW146" s="82"/>
      <c r="EX146" s="82"/>
      <c r="EY146" s="82"/>
      <c r="EZ146" s="82"/>
      <c r="FA146" s="82"/>
      <c r="FB146" s="82"/>
      <c r="FC146" s="82"/>
      <c r="FD146" s="82"/>
      <c r="FE146" s="82"/>
      <c r="FF146" s="82"/>
      <c r="FG146" s="82"/>
      <c r="FH146" s="82"/>
      <c r="FI146" s="82"/>
      <c r="FJ146" s="82"/>
      <c r="FK146" s="82"/>
      <c r="FL146" s="82"/>
      <c r="FM146" s="82"/>
      <c r="FN146" s="82"/>
      <c r="FO146" s="82"/>
      <c r="FP146" s="82"/>
      <c r="FQ146" s="82"/>
      <c r="FR146" s="82"/>
      <c r="FS146" s="82"/>
      <c r="FT146" s="82"/>
      <c r="FU146" s="82"/>
      <c r="FV146" s="82"/>
      <c r="FW146" s="82"/>
      <c r="FX146" s="82"/>
      <c r="FY146" s="82"/>
      <c r="FZ146" s="82"/>
      <c r="GA146" s="82"/>
      <c r="GB146" s="82"/>
      <c r="GC146" s="82"/>
      <c r="GD146" s="82"/>
      <c r="GE146" s="82"/>
      <c r="GF146" s="82"/>
      <c r="GG146" s="82"/>
      <c r="GH146" s="82"/>
      <c r="GI146" s="82"/>
      <c r="GJ146" s="82"/>
      <c r="GK146" s="82"/>
      <c r="GL146" s="82"/>
      <c r="GM146" s="82"/>
      <c r="GN146" s="82"/>
      <c r="GO146" s="82"/>
      <c r="GP146" s="82"/>
      <c r="GQ146" s="82"/>
      <c r="GR146" s="82"/>
      <c r="GS146" s="82"/>
      <c r="GT146" s="82"/>
      <c r="GU146" s="82"/>
      <c r="GV146" s="82"/>
      <c r="GW146" s="82"/>
      <c r="GX146" s="82"/>
      <c r="GY146" s="82"/>
      <c r="GZ146" s="82"/>
      <c r="HA146" s="82"/>
      <c r="HB146" s="82"/>
      <c r="HC146" s="82"/>
      <c r="HD146" s="82"/>
      <c r="HE146" s="82"/>
      <c r="HF146" s="82"/>
      <c r="HG146" s="82"/>
      <c r="HH146" s="82"/>
      <c r="HI146" s="82"/>
      <c r="HJ146" s="82"/>
      <c r="HK146" s="82"/>
      <c r="HL146" s="82"/>
      <c r="HM146" s="82"/>
      <c r="HN146" s="82"/>
      <c r="HO146" s="82"/>
      <c r="HP146" s="82"/>
      <c r="HQ146" s="82"/>
      <c r="HR146" s="82"/>
      <c r="HS146" s="82"/>
      <c r="HT146" s="82"/>
      <c r="HU146" s="82"/>
      <c r="HV146" s="82"/>
      <c r="HW146" s="82"/>
      <c r="HX146" s="82"/>
      <c r="HY146" s="82"/>
      <c r="HZ146" s="82"/>
      <c r="IA146" s="82"/>
      <c r="IB146" s="82"/>
      <c r="IC146" s="82"/>
      <c r="ID146" s="82"/>
      <c r="IE146" s="82"/>
      <c r="IF146" s="82"/>
      <c r="IG146" s="82"/>
      <c r="IH146" s="82"/>
      <c r="II146" s="82"/>
      <c r="IJ146" s="82"/>
      <c r="IK146" s="82"/>
      <c r="IL146" s="82"/>
      <c r="IM146" s="82"/>
      <c r="IN146" s="82"/>
      <c r="IO146" s="82"/>
      <c r="IP146" s="82"/>
      <c r="IQ146" s="82"/>
      <c r="IR146" s="82"/>
      <c r="IS146" s="82"/>
      <c r="IT146" s="82"/>
      <c r="IU146" s="82"/>
      <c r="IV146" s="82"/>
    </row>
    <row r="147" spans="1:256">
      <c r="A147" s="143">
        <v>415</v>
      </c>
      <c r="B147" s="144"/>
      <c r="C147" s="120" t="s">
        <v>112</v>
      </c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2"/>
      <c r="DQ147" s="82"/>
      <c r="DR147" s="82"/>
      <c r="DS147" s="82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2"/>
      <c r="EE147" s="82"/>
      <c r="EF147" s="82"/>
      <c r="EG147" s="82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2"/>
      <c r="ES147" s="82"/>
      <c r="ET147" s="82"/>
      <c r="EU147" s="82"/>
      <c r="EV147" s="82"/>
      <c r="EW147" s="82"/>
      <c r="EX147" s="82"/>
      <c r="EY147" s="82"/>
      <c r="EZ147" s="82"/>
      <c r="FA147" s="82"/>
      <c r="FB147" s="82"/>
      <c r="FC147" s="82"/>
      <c r="FD147" s="82"/>
      <c r="FE147" s="82"/>
      <c r="FF147" s="82"/>
      <c r="FG147" s="82"/>
      <c r="FH147" s="82"/>
      <c r="FI147" s="82"/>
      <c r="FJ147" s="82"/>
      <c r="FK147" s="82"/>
      <c r="FL147" s="82"/>
      <c r="FM147" s="82"/>
      <c r="FN147" s="82"/>
      <c r="FO147" s="82"/>
      <c r="FP147" s="82"/>
      <c r="FQ147" s="82"/>
      <c r="FR147" s="82"/>
      <c r="FS147" s="82"/>
      <c r="FT147" s="82"/>
      <c r="FU147" s="82"/>
      <c r="FV147" s="82"/>
      <c r="FW147" s="82"/>
      <c r="FX147" s="82"/>
      <c r="FY147" s="82"/>
      <c r="FZ147" s="82"/>
      <c r="GA147" s="82"/>
      <c r="GB147" s="82"/>
      <c r="GC147" s="82"/>
      <c r="GD147" s="82"/>
      <c r="GE147" s="82"/>
      <c r="GF147" s="82"/>
      <c r="GG147" s="82"/>
      <c r="GH147" s="82"/>
      <c r="GI147" s="82"/>
      <c r="GJ147" s="82"/>
      <c r="GK147" s="82"/>
      <c r="GL147" s="82"/>
      <c r="GM147" s="82"/>
      <c r="GN147" s="82"/>
      <c r="GO147" s="82"/>
      <c r="GP147" s="82"/>
      <c r="GQ147" s="82"/>
      <c r="GR147" s="82"/>
      <c r="GS147" s="82"/>
      <c r="GT147" s="82"/>
      <c r="GU147" s="82"/>
      <c r="GV147" s="82"/>
      <c r="GW147" s="82"/>
      <c r="GX147" s="82"/>
      <c r="GY147" s="82"/>
      <c r="GZ147" s="82"/>
      <c r="HA147" s="82"/>
      <c r="HB147" s="82"/>
      <c r="HC147" s="82"/>
      <c r="HD147" s="82"/>
      <c r="HE147" s="82"/>
      <c r="HF147" s="82"/>
      <c r="HG147" s="82"/>
      <c r="HH147" s="82"/>
      <c r="HI147" s="82"/>
      <c r="HJ147" s="82"/>
      <c r="HK147" s="82"/>
      <c r="HL147" s="82"/>
      <c r="HM147" s="82"/>
      <c r="HN147" s="82"/>
      <c r="HO147" s="82"/>
      <c r="HP147" s="82"/>
      <c r="HQ147" s="82"/>
      <c r="HR147" s="82"/>
      <c r="HS147" s="82"/>
      <c r="HT147" s="82"/>
      <c r="HU147" s="82"/>
      <c r="HV147" s="82"/>
      <c r="HW147" s="82"/>
      <c r="HX147" s="82"/>
      <c r="HY147" s="82"/>
      <c r="HZ147" s="82"/>
      <c r="IA147" s="82"/>
      <c r="IB147" s="82"/>
      <c r="IC147" s="82"/>
      <c r="ID147" s="82"/>
      <c r="IE147" s="82"/>
      <c r="IF147" s="82"/>
      <c r="IG147" s="82"/>
      <c r="IH147" s="82"/>
      <c r="II147" s="82"/>
      <c r="IJ147" s="82"/>
      <c r="IK147" s="82"/>
      <c r="IL147" s="82"/>
      <c r="IM147" s="82"/>
      <c r="IN147" s="82"/>
      <c r="IO147" s="82"/>
      <c r="IP147" s="82"/>
      <c r="IQ147" s="82"/>
      <c r="IR147" s="82"/>
      <c r="IS147" s="82"/>
      <c r="IT147" s="82"/>
      <c r="IU147" s="82"/>
      <c r="IV147" s="82"/>
    </row>
    <row r="148" spans="1:256" ht="31.5">
      <c r="A148" s="145">
        <v>498</v>
      </c>
      <c r="B148" s="146"/>
      <c r="C148" s="120" t="s">
        <v>258</v>
      </c>
    </row>
    <row r="149" spans="1:256" ht="63">
      <c r="A149" s="147"/>
      <c r="B149" s="148"/>
      <c r="C149" s="134" t="s">
        <v>22</v>
      </c>
    </row>
    <row r="150" spans="1:256" ht="31.5">
      <c r="A150" s="79"/>
      <c r="B150" s="65" t="s">
        <v>117</v>
      </c>
      <c r="C150" s="127" t="s">
        <v>118</v>
      </c>
    </row>
    <row r="151" spans="1:256" ht="31.5">
      <c r="A151" s="79"/>
      <c r="B151" s="65" t="s">
        <v>79</v>
      </c>
      <c r="C151" s="127" t="s">
        <v>80</v>
      </c>
    </row>
    <row r="152" spans="1:256" ht="31.5">
      <c r="A152" s="79"/>
      <c r="B152" s="65" t="s">
        <v>81</v>
      </c>
      <c r="C152" s="127" t="s">
        <v>82</v>
      </c>
    </row>
    <row r="153" spans="1:256">
      <c r="A153" s="79"/>
      <c r="B153" s="65" t="s">
        <v>83</v>
      </c>
      <c r="C153" s="123" t="s">
        <v>8</v>
      </c>
    </row>
    <row r="154" spans="1:256" ht="63">
      <c r="A154" s="79"/>
      <c r="B154" s="65" t="s">
        <v>74</v>
      </c>
      <c r="C154" s="126" t="s">
        <v>75</v>
      </c>
    </row>
    <row r="155" spans="1:256" ht="63">
      <c r="A155" s="79"/>
      <c r="B155" s="65" t="s">
        <v>72</v>
      </c>
      <c r="C155" s="126" t="s">
        <v>73</v>
      </c>
    </row>
    <row r="156" spans="1:256" ht="47.25">
      <c r="A156" s="79"/>
      <c r="B156" s="65" t="s">
        <v>113</v>
      </c>
      <c r="C156" s="126" t="s">
        <v>114</v>
      </c>
    </row>
    <row r="157" spans="1:256" ht="47.25">
      <c r="A157" s="64"/>
      <c r="B157" s="65" t="s">
        <v>39</v>
      </c>
      <c r="C157" s="123" t="s">
        <v>53</v>
      </c>
    </row>
    <row r="158" spans="1:256" ht="47.25">
      <c r="A158" s="64"/>
      <c r="B158" s="65" t="s">
        <v>40</v>
      </c>
      <c r="C158" s="123" t="s">
        <v>54</v>
      </c>
    </row>
    <row r="159" spans="1:256" ht="31.5">
      <c r="A159" s="64"/>
      <c r="B159" s="65" t="s">
        <v>115</v>
      </c>
      <c r="C159" s="123" t="s">
        <v>116</v>
      </c>
    </row>
    <row r="160" spans="1:256" ht="83.25" customHeight="1">
      <c r="A160" s="79"/>
      <c r="B160" s="65" t="s">
        <v>468</v>
      </c>
      <c r="C160" s="121" t="s">
        <v>511</v>
      </c>
    </row>
    <row r="161" spans="1:3" ht="78.75">
      <c r="A161" s="79"/>
      <c r="B161" s="65" t="s">
        <v>469</v>
      </c>
      <c r="C161" s="121" t="s">
        <v>512</v>
      </c>
    </row>
    <row r="162" spans="1:3" ht="63">
      <c r="A162" s="79"/>
      <c r="B162" s="65" t="s">
        <v>470</v>
      </c>
      <c r="C162" s="122" t="s">
        <v>471</v>
      </c>
    </row>
    <row r="163" spans="1:3" ht="63">
      <c r="A163" s="79"/>
      <c r="B163" s="65" t="s">
        <v>472</v>
      </c>
      <c r="C163" s="122" t="s">
        <v>513</v>
      </c>
    </row>
    <row r="164" spans="1:3" ht="78.75">
      <c r="A164" s="79"/>
      <c r="B164" s="65" t="s">
        <v>473</v>
      </c>
      <c r="C164" s="121" t="s">
        <v>514</v>
      </c>
    </row>
    <row r="165" spans="1:3" ht="63">
      <c r="A165" s="79"/>
      <c r="B165" s="65" t="s">
        <v>474</v>
      </c>
      <c r="C165" s="121" t="s">
        <v>515</v>
      </c>
    </row>
    <row r="166" spans="1:3" ht="78.75">
      <c r="A166" s="79"/>
      <c r="B166" s="65" t="s">
        <v>475</v>
      </c>
      <c r="C166" s="121" t="s">
        <v>516</v>
      </c>
    </row>
    <row r="167" spans="1:3" ht="63">
      <c r="A167" s="79"/>
      <c r="B167" s="65" t="s">
        <v>476</v>
      </c>
      <c r="C167" s="121" t="s">
        <v>517</v>
      </c>
    </row>
    <row r="168" spans="1:3" ht="63">
      <c r="A168" s="79"/>
      <c r="B168" s="65" t="s">
        <v>477</v>
      </c>
      <c r="C168" s="121" t="s">
        <v>518</v>
      </c>
    </row>
    <row r="169" spans="1:3" ht="63">
      <c r="A169" s="79"/>
      <c r="B169" s="65" t="s">
        <v>478</v>
      </c>
      <c r="C169" s="121" t="s">
        <v>519</v>
      </c>
    </row>
    <row r="170" spans="1:3" ht="63">
      <c r="A170" s="79"/>
      <c r="B170" s="65" t="s">
        <v>479</v>
      </c>
      <c r="C170" s="121" t="s">
        <v>520</v>
      </c>
    </row>
    <row r="171" spans="1:3" ht="63">
      <c r="A171" s="79"/>
      <c r="B171" s="65" t="s">
        <v>480</v>
      </c>
      <c r="C171" s="121" t="s">
        <v>521</v>
      </c>
    </row>
    <row r="172" spans="1:3" ht="63">
      <c r="A172" s="79"/>
      <c r="B172" s="65" t="s">
        <v>481</v>
      </c>
      <c r="C172" s="121" t="s">
        <v>522</v>
      </c>
    </row>
    <row r="173" spans="1:3" ht="78.75">
      <c r="A173" s="79"/>
      <c r="B173" s="65" t="s">
        <v>482</v>
      </c>
      <c r="C173" s="121" t="s">
        <v>523</v>
      </c>
    </row>
    <row r="174" spans="1:3" ht="78.75">
      <c r="A174" s="79"/>
      <c r="B174" s="65" t="s">
        <v>483</v>
      </c>
      <c r="C174" s="121" t="s">
        <v>524</v>
      </c>
    </row>
    <row r="175" spans="1:3" ht="94.5">
      <c r="A175" s="79"/>
      <c r="B175" s="65" t="s">
        <v>484</v>
      </c>
      <c r="C175" s="121" t="s">
        <v>525</v>
      </c>
    </row>
    <row r="176" spans="1:3" ht="94.5">
      <c r="A176" s="79"/>
      <c r="B176" s="65" t="s">
        <v>485</v>
      </c>
      <c r="C176" s="121" t="s">
        <v>526</v>
      </c>
    </row>
    <row r="177" spans="1:256" ht="63">
      <c r="A177" s="65"/>
      <c r="B177" s="65" t="s">
        <v>509</v>
      </c>
      <c r="C177" s="121" t="s">
        <v>527</v>
      </c>
    </row>
    <row r="178" spans="1:256" ht="78.75">
      <c r="A178" s="79"/>
      <c r="B178" s="65" t="s">
        <v>486</v>
      </c>
      <c r="C178" s="122" t="s">
        <v>528</v>
      </c>
    </row>
    <row r="179" spans="1:256" ht="78.75">
      <c r="A179" s="79"/>
      <c r="B179" s="65" t="s">
        <v>487</v>
      </c>
      <c r="C179" s="122" t="s">
        <v>529</v>
      </c>
    </row>
    <row r="180" spans="1:256" ht="31.5">
      <c r="A180" s="79"/>
      <c r="B180" s="65" t="s">
        <v>488</v>
      </c>
      <c r="C180" s="121" t="s">
        <v>530</v>
      </c>
    </row>
    <row r="181" spans="1:256" ht="31.5">
      <c r="A181" s="79"/>
      <c r="B181" s="65" t="s">
        <v>489</v>
      </c>
      <c r="C181" s="121" t="s">
        <v>531</v>
      </c>
    </row>
    <row r="182" spans="1:256" ht="63">
      <c r="A182" s="79"/>
      <c r="B182" s="65" t="s">
        <v>490</v>
      </c>
      <c r="C182" s="121" t="s">
        <v>532</v>
      </c>
    </row>
    <row r="183" spans="1:256" ht="63">
      <c r="A183" s="79"/>
      <c r="B183" s="65" t="s">
        <v>491</v>
      </c>
      <c r="C183" s="121" t="s">
        <v>533</v>
      </c>
    </row>
    <row r="184" spans="1:256" ht="47.25">
      <c r="A184" s="79"/>
      <c r="B184" s="65" t="s">
        <v>459</v>
      </c>
      <c r="C184" s="122" t="s">
        <v>534</v>
      </c>
    </row>
    <row r="185" spans="1:256" ht="78.75">
      <c r="A185" s="79"/>
      <c r="B185" s="65" t="s">
        <v>492</v>
      </c>
      <c r="C185" s="121" t="s">
        <v>535</v>
      </c>
    </row>
    <row r="186" spans="1:256" ht="78.75">
      <c r="A186" s="79"/>
      <c r="B186" s="65" t="s">
        <v>493</v>
      </c>
      <c r="C186" s="122" t="s">
        <v>536</v>
      </c>
    </row>
    <row r="187" spans="1:256" ht="63">
      <c r="A187" s="79"/>
      <c r="B187" s="65" t="s">
        <v>494</v>
      </c>
      <c r="C187" s="122" t="s">
        <v>537</v>
      </c>
    </row>
    <row r="188" spans="1:256" ht="63">
      <c r="A188" s="105"/>
      <c r="B188" s="65" t="s">
        <v>716</v>
      </c>
      <c r="C188" s="122" t="s">
        <v>717</v>
      </c>
    </row>
    <row r="189" spans="1:256" ht="63">
      <c r="A189" s="79"/>
      <c r="B189" s="65" t="s">
        <v>495</v>
      </c>
      <c r="C189" s="122" t="s">
        <v>538</v>
      </c>
    </row>
    <row r="190" spans="1:256" ht="47.25">
      <c r="A190" s="79"/>
      <c r="B190" s="65" t="s">
        <v>496</v>
      </c>
      <c r="C190" s="121" t="s">
        <v>539</v>
      </c>
    </row>
    <row r="191" spans="1:256">
      <c r="A191" s="79"/>
      <c r="B191" s="65" t="s">
        <v>44</v>
      </c>
      <c r="C191" s="123" t="s">
        <v>65</v>
      </c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  <c r="DK191" s="82"/>
      <c r="DL191" s="82"/>
      <c r="DM191" s="82"/>
      <c r="DN191" s="82"/>
      <c r="DO191" s="82"/>
      <c r="DP191" s="82"/>
      <c r="DQ191" s="82"/>
      <c r="DR191" s="82"/>
      <c r="DS191" s="82"/>
      <c r="DT191" s="82"/>
      <c r="DU191" s="82"/>
      <c r="DV191" s="82"/>
      <c r="DW191" s="82"/>
      <c r="DX191" s="82"/>
      <c r="DY191" s="82"/>
      <c r="DZ191" s="82"/>
      <c r="EA191" s="82"/>
      <c r="EB191" s="82"/>
      <c r="EC191" s="82"/>
      <c r="ED191" s="82"/>
      <c r="EE191" s="82"/>
      <c r="EF191" s="82"/>
      <c r="EG191" s="82"/>
      <c r="EH191" s="82"/>
      <c r="EI191" s="82"/>
      <c r="EJ191" s="82"/>
      <c r="EK191" s="82"/>
      <c r="EL191" s="82"/>
      <c r="EM191" s="82"/>
      <c r="EN191" s="82"/>
      <c r="EO191" s="82"/>
      <c r="EP191" s="82"/>
      <c r="EQ191" s="82"/>
      <c r="ER191" s="82"/>
      <c r="ES191" s="82"/>
      <c r="ET191" s="82"/>
      <c r="EU191" s="82"/>
      <c r="EV191" s="82"/>
      <c r="EW191" s="82"/>
      <c r="EX191" s="82"/>
      <c r="EY191" s="82"/>
      <c r="EZ191" s="82"/>
      <c r="FA191" s="82"/>
      <c r="FB191" s="82"/>
      <c r="FC191" s="82"/>
      <c r="FD191" s="82"/>
      <c r="FE191" s="82"/>
      <c r="FF191" s="82"/>
      <c r="FG191" s="82"/>
      <c r="FH191" s="82"/>
      <c r="FI191" s="82"/>
      <c r="FJ191" s="82"/>
      <c r="FK191" s="82"/>
      <c r="FL191" s="82"/>
      <c r="FM191" s="82"/>
      <c r="FN191" s="82"/>
      <c r="FO191" s="82"/>
      <c r="FP191" s="82"/>
      <c r="FQ191" s="82"/>
      <c r="FR191" s="82"/>
      <c r="FS191" s="82"/>
      <c r="FT191" s="82"/>
      <c r="FU191" s="82"/>
      <c r="FV191" s="82"/>
      <c r="FW191" s="82"/>
      <c r="FX191" s="82"/>
      <c r="FY191" s="82"/>
      <c r="FZ191" s="82"/>
      <c r="GA191" s="82"/>
      <c r="GB191" s="82"/>
      <c r="GC191" s="82"/>
      <c r="GD191" s="82"/>
      <c r="GE191" s="82"/>
      <c r="GF191" s="82"/>
      <c r="GG191" s="82"/>
      <c r="GH191" s="82"/>
      <c r="GI191" s="82"/>
      <c r="GJ191" s="82"/>
      <c r="GK191" s="82"/>
      <c r="GL191" s="82"/>
      <c r="GM191" s="82"/>
      <c r="GN191" s="82"/>
      <c r="GO191" s="82"/>
      <c r="GP191" s="82"/>
      <c r="GQ191" s="82"/>
      <c r="GR191" s="82"/>
      <c r="GS191" s="82"/>
      <c r="GT191" s="82"/>
      <c r="GU191" s="82"/>
      <c r="GV191" s="82"/>
      <c r="GW191" s="82"/>
      <c r="GX191" s="82"/>
      <c r="GY191" s="82"/>
      <c r="GZ191" s="82"/>
      <c r="HA191" s="82"/>
      <c r="HB191" s="82"/>
      <c r="HC191" s="82"/>
      <c r="HD191" s="82"/>
      <c r="HE191" s="82"/>
      <c r="HF191" s="82"/>
      <c r="HG191" s="82"/>
      <c r="HH191" s="82"/>
      <c r="HI191" s="82"/>
      <c r="HJ191" s="82"/>
      <c r="HK191" s="82"/>
      <c r="HL191" s="82"/>
      <c r="HM191" s="82"/>
      <c r="HN191" s="82"/>
      <c r="HO191" s="82"/>
      <c r="HP191" s="82"/>
      <c r="HQ191" s="82"/>
      <c r="HR191" s="82"/>
      <c r="HS191" s="82"/>
      <c r="HT191" s="82"/>
      <c r="HU191" s="82"/>
      <c r="HV191" s="82"/>
      <c r="HW191" s="82"/>
      <c r="HX191" s="82"/>
      <c r="HY191" s="82"/>
      <c r="HZ191" s="82"/>
      <c r="IA191" s="82"/>
      <c r="IB191" s="82"/>
      <c r="IC191" s="82"/>
      <c r="ID191" s="82"/>
      <c r="IE191" s="82"/>
      <c r="IF191" s="82"/>
      <c r="IG191" s="82"/>
      <c r="IH191" s="82"/>
      <c r="II191" s="82"/>
      <c r="IJ191" s="82"/>
      <c r="IK191" s="82"/>
      <c r="IL191" s="82"/>
      <c r="IM191" s="82"/>
      <c r="IN191" s="82"/>
      <c r="IO191" s="82"/>
      <c r="IP191" s="82"/>
      <c r="IQ191" s="82"/>
      <c r="IR191" s="82"/>
      <c r="IS191" s="82"/>
      <c r="IT191" s="82"/>
      <c r="IU191" s="82"/>
      <c r="IV191" s="82"/>
    </row>
    <row r="192" spans="1:256" ht="31.5">
      <c r="A192" s="64"/>
      <c r="B192" s="65" t="s">
        <v>460</v>
      </c>
      <c r="C192" s="127" t="s">
        <v>87</v>
      </c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  <c r="DK192" s="82"/>
      <c r="DL192" s="82"/>
      <c r="DM192" s="82"/>
      <c r="DN192" s="82"/>
      <c r="DO192" s="82"/>
      <c r="DP192" s="82"/>
      <c r="DQ192" s="82"/>
      <c r="DR192" s="82"/>
      <c r="DS192" s="82"/>
      <c r="DT192" s="82"/>
      <c r="DU192" s="82"/>
      <c r="DV192" s="82"/>
      <c r="DW192" s="82"/>
      <c r="DX192" s="82"/>
      <c r="DY192" s="82"/>
      <c r="DZ192" s="82"/>
      <c r="EA192" s="82"/>
      <c r="EB192" s="82"/>
      <c r="EC192" s="82"/>
      <c r="ED192" s="82"/>
      <c r="EE192" s="82"/>
      <c r="EF192" s="82"/>
      <c r="EG192" s="82"/>
      <c r="EH192" s="82"/>
      <c r="EI192" s="82"/>
      <c r="EJ192" s="82"/>
      <c r="EK192" s="82"/>
      <c r="EL192" s="82"/>
      <c r="EM192" s="82"/>
      <c r="EN192" s="82"/>
      <c r="EO192" s="82"/>
      <c r="EP192" s="82"/>
      <c r="EQ192" s="82"/>
      <c r="ER192" s="82"/>
      <c r="ES192" s="82"/>
      <c r="ET192" s="82"/>
      <c r="EU192" s="82"/>
      <c r="EV192" s="82"/>
      <c r="EW192" s="82"/>
      <c r="EX192" s="82"/>
      <c r="EY192" s="82"/>
      <c r="EZ192" s="82"/>
      <c r="FA192" s="82"/>
      <c r="FB192" s="82"/>
      <c r="FC192" s="82"/>
      <c r="FD192" s="82"/>
      <c r="FE192" s="82"/>
      <c r="FF192" s="82"/>
      <c r="FG192" s="82"/>
      <c r="FH192" s="82"/>
      <c r="FI192" s="82"/>
      <c r="FJ192" s="82"/>
      <c r="FK192" s="82"/>
      <c r="FL192" s="82"/>
      <c r="FM192" s="82"/>
      <c r="FN192" s="82"/>
      <c r="FO192" s="82"/>
      <c r="FP192" s="82"/>
      <c r="FQ192" s="82"/>
      <c r="FR192" s="82"/>
      <c r="FS192" s="82"/>
      <c r="FT192" s="82"/>
      <c r="FU192" s="82"/>
      <c r="FV192" s="82"/>
      <c r="FW192" s="82"/>
      <c r="FX192" s="82"/>
      <c r="FY192" s="82"/>
      <c r="FZ192" s="82"/>
      <c r="GA192" s="82"/>
      <c r="GB192" s="82"/>
      <c r="GC192" s="82"/>
      <c r="GD192" s="82"/>
      <c r="GE192" s="82"/>
      <c r="GF192" s="82"/>
      <c r="GG192" s="82"/>
      <c r="GH192" s="82"/>
      <c r="GI192" s="82"/>
      <c r="GJ192" s="82"/>
      <c r="GK192" s="82"/>
      <c r="GL192" s="82"/>
      <c r="GM192" s="82"/>
      <c r="GN192" s="82"/>
      <c r="GO192" s="82"/>
      <c r="GP192" s="82"/>
      <c r="GQ192" s="82"/>
      <c r="GR192" s="82"/>
      <c r="GS192" s="82"/>
      <c r="GT192" s="82"/>
      <c r="GU192" s="82"/>
      <c r="GV192" s="82"/>
      <c r="GW192" s="82"/>
      <c r="GX192" s="82"/>
      <c r="GY192" s="82"/>
      <c r="GZ192" s="82"/>
      <c r="HA192" s="82"/>
      <c r="HB192" s="82"/>
      <c r="HC192" s="82"/>
      <c r="HD192" s="82"/>
      <c r="HE192" s="82"/>
      <c r="HF192" s="82"/>
      <c r="HG192" s="82"/>
      <c r="HH192" s="82"/>
      <c r="HI192" s="82"/>
      <c r="HJ192" s="82"/>
      <c r="HK192" s="82"/>
      <c r="HL192" s="82"/>
      <c r="HM192" s="82"/>
      <c r="HN192" s="82"/>
      <c r="HO192" s="82"/>
      <c r="HP192" s="82"/>
      <c r="HQ192" s="82"/>
      <c r="HR192" s="82"/>
      <c r="HS192" s="82"/>
      <c r="HT192" s="82"/>
      <c r="HU192" s="82"/>
      <c r="HV192" s="82"/>
      <c r="HW192" s="82"/>
      <c r="HX192" s="82"/>
      <c r="HY192" s="82"/>
      <c r="HZ192" s="82"/>
      <c r="IA192" s="82"/>
      <c r="IB192" s="82"/>
      <c r="IC192" s="82"/>
      <c r="ID192" s="82"/>
      <c r="IE192" s="82"/>
      <c r="IF192" s="82"/>
      <c r="IG192" s="82"/>
      <c r="IH192" s="82"/>
      <c r="II192" s="82"/>
      <c r="IJ192" s="82"/>
      <c r="IK192" s="82"/>
      <c r="IL192" s="82"/>
      <c r="IM192" s="82"/>
      <c r="IN192" s="82"/>
      <c r="IO192" s="82"/>
      <c r="IP192" s="82"/>
      <c r="IQ192" s="82"/>
      <c r="IR192" s="82"/>
      <c r="IS192" s="82"/>
      <c r="IT192" s="82"/>
      <c r="IU192" s="82"/>
      <c r="IV192" s="82"/>
    </row>
    <row r="193" spans="1:256">
      <c r="A193" s="79"/>
      <c r="B193" s="65" t="s">
        <v>597</v>
      </c>
      <c r="C193" s="127" t="s">
        <v>596</v>
      </c>
    </row>
    <row r="194" spans="1:256">
      <c r="A194" s="79"/>
      <c r="B194" s="65" t="s">
        <v>434</v>
      </c>
      <c r="C194" s="123" t="s">
        <v>67</v>
      </c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  <c r="AV194" s="86"/>
      <c r="AW194" s="86"/>
      <c r="AX194" s="86"/>
      <c r="AY194" s="86"/>
      <c r="AZ194" s="86"/>
      <c r="BA194" s="86"/>
      <c r="BB194" s="86"/>
      <c r="BC194" s="86"/>
      <c r="BD194" s="86"/>
      <c r="BE194" s="86"/>
      <c r="BF194" s="86"/>
      <c r="BG194" s="86"/>
      <c r="BH194" s="86"/>
      <c r="BI194" s="86"/>
      <c r="BJ194" s="86"/>
      <c r="BK194" s="86"/>
      <c r="BL194" s="86"/>
      <c r="BM194" s="86"/>
      <c r="BN194" s="86"/>
      <c r="BO194" s="86"/>
      <c r="BP194" s="86"/>
      <c r="BQ194" s="86"/>
      <c r="BR194" s="86"/>
      <c r="BS194" s="86"/>
      <c r="BT194" s="86"/>
      <c r="BU194" s="86"/>
      <c r="BV194" s="86"/>
      <c r="BW194" s="86"/>
      <c r="BX194" s="86"/>
      <c r="BY194" s="86"/>
      <c r="BZ194" s="86"/>
      <c r="CA194" s="86"/>
      <c r="CB194" s="86"/>
      <c r="CC194" s="86"/>
      <c r="CD194" s="86"/>
      <c r="CE194" s="86"/>
      <c r="CF194" s="86"/>
      <c r="CG194" s="86"/>
      <c r="CH194" s="86"/>
      <c r="CI194" s="86"/>
      <c r="CJ194" s="86"/>
      <c r="CK194" s="86"/>
      <c r="CL194" s="86"/>
      <c r="CM194" s="86"/>
      <c r="CN194" s="86"/>
      <c r="CO194" s="86"/>
      <c r="CP194" s="86"/>
      <c r="CQ194" s="86"/>
      <c r="CR194" s="86"/>
      <c r="CS194" s="86"/>
      <c r="CT194" s="86"/>
      <c r="CU194" s="86"/>
      <c r="CV194" s="86"/>
      <c r="CW194" s="86"/>
      <c r="CX194" s="86"/>
      <c r="CY194" s="86"/>
      <c r="CZ194" s="86"/>
      <c r="DA194" s="86"/>
      <c r="DB194" s="86"/>
      <c r="DC194" s="86"/>
      <c r="DD194" s="86"/>
      <c r="DE194" s="86"/>
      <c r="DF194" s="86"/>
      <c r="DG194" s="86"/>
      <c r="DH194" s="86"/>
      <c r="DI194" s="86"/>
      <c r="DJ194" s="86"/>
      <c r="DK194" s="86"/>
      <c r="DL194" s="86"/>
      <c r="DM194" s="86"/>
      <c r="DN194" s="86"/>
      <c r="DO194" s="86"/>
      <c r="DP194" s="86"/>
      <c r="DQ194" s="86"/>
      <c r="DR194" s="86"/>
      <c r="DS194" s="86"/>
      <c r="DT194" s="86"/>
      <c r="DU194" s="86"/>
      <c r="DV194" s="86"/>
      <c r="DW194" s="86"/>
      <c r="DX194" s="86"/>
      <c r="DY194" s="86"/>
      <c r="DZ194" s="86"/>
      <c r="EA194" s="86"/>
      <c r="EB194" s="86"/>
      <c r="EC194" s="86"/>
      <c r="ED194" s="86"/>
      <c r="EE194" s="86"/>
      <c r="EF194" s="86"/>
      <c r="EG194" s="86"/>
      <c r="EH194" s="86"/>
      <c r="EI194" s="86"/>
      <c r="EJ194" s="86"/>
      <c r="EK194" s="86"/>
      <c r="EL194" s="86"/>
      <c r="EM194" s="86"/>
      <c r="EN194" s="86"/>
      <c r="EO194" s="86"/>
      <c r="EP194" s="86"/>
      <c r="EQ194" s="86"/>
      <c r="ER194" s="86"/>
      <c r="ES194" s="86"/>
      <c r="ET194" s="86"/>
      <c r="EU194" s="86"/>
      <c r="EV194" s="86"/>
      <c r="EW194" s="86"/>
      <c r="EX194" s="86"/>
      <c r="EY194" s="86"/>
      <c r="EZ194" s="86"/>
      <c r="FA194" s="86"/>
      <c r="FB194" s="86"/>
      <c r="FC194" s="86"/>
      <c r="FD194" s="86"/>
      <c r="FE194" s="86"/>
      <c r="FF194" s="86"/>
      <c r="FG194" s="86"/>
      <c r="FH194" s="86"/>
      <c r="FI194" s="86"/>
      <c r="FJ194" s="86"/>
      <c r="FK194" s="86"/>
      <c r="FL194" s="86"/>
      <c r="FM194" s="86"/>
      <c r="FN194" s="86"/>
      <c r="FO194" s="86"/>
      <c r="FP194" s="86"/>
      <c r="FQ194" s="86"/>
      <c r="FR194" s="86"/>
      <c r="FS194" s="86"/>
      <c r="FT194" s="86"/>
      <c r="FU194" s="86"/>
      <c r="FV194" s="86"/>
      <c r="FW194" s="86"/>
      <c r="FX194" s="86"/>
      <c r="FY194" s="86"/>
      <c r="FZ194" s="86"/>
      <c r="GA194" s="86"/>
      <c r="GB194" s="86"/>
      <c r="GC194" s="86"/>
      <c r="GD194" s="86"/>
      <c r="GE194" s="86"/>
      <c r="GF194" s="86"/>
      <c r="GG194" s="86"/>
      <c r="GH194" s="86"/>
      <c r="GI194" s="86"/>
      <c r="GJ194" s="86"/>
      <c r="GK194" s="86"/>
      <c r="GL194" s="86"/>
      <c r="GM194" s="86"/>
      <c r="GN194" s="86"/>
      <c r="GO194" s="86"/>
      <c r="GP194" s="86"/>
      <c r="GQ194" s="86"/>
      <c r="GR194" s="86"/>
      <c r="GS194" s="86"/>
      <c r="GT194" s="86"/>
      <c r="GU194" s="86"/>
      <c r="GV194" s="86"/>
      <c r="GW194" s="86"/>
      <c r="GX194" s="86"/>
      <c r="GY194" s="86"/>
      <c r="GZ194" s="86"/>
      <c r="HA194" s="86"/>
      <c r="HB194" s="86"/>
      <c r="HC194" s="86"/>
      <c r="HD194" s="86"/>
      <c r="HE194" s="86"/>
      <c r="HF194" s="86"/>
      <c r="HG194" s="86"/>
      <c r="HH194" s="86"/>
      <c r="HI194" s="86"/>
      <c r="HJ194" s="86"/>
      <c r="HK194" s="86"/>
      <c r="HL194" s="86"/>
      <c r="HM194" s="86"/>
      <c r="HN194" s="86"/>
      <c r="HO194" s="86"/>
      <c r="HP194" s="86"/>
      <c r="HQ194" s="86"/>
      <c r="HR194" s="86"/>
      <c r="HS194" s="86"/>
      <c r="HT194" s="86"/>
      <c r="HU194" s="86"/>
      <c r="HV194" s="86"/>
      <c r="HW194" s="86"/>
      <c r="HX194" s="86"/>
      <c r="HY194" s="86"/>
      <c r="HZ194" s="86"/>
      <c r="IA194" s="86"/>
      <c r="IB194" s="86"/>
      <c r="IC194" s="86"/>
      <c r="ID194" s="86"/>
      <c r="IE194" s="86"/>
      <c r="IF194" s="86"/>
      <c r="IG194" s="86"/>
      <c r="IH194" s="86"/>
      <c r="II194" s="86"/>
      <c r="IJ194" s="86"/>
      <c r="IK194" s="86"/>
      <c r="IL194" s="86"/>
      <c r="IM194" s="86"/>
      <c r="IN194" s="86"/>
      <c r="IO194" s="86"/>
      <c r="IP194" s="86"/>
      <c r="IQ194" s="86"/>
      <c r="IR194" s="86"/>
      <c r="IS194" s="86"/>
      <c r="IT194" s="86"/>
      <c r="IU194" s="86"/>
      <c r="IV194" s="86"/>
    </row>
    <row r="195" spans="1:256" ht="31.5">
      <c r="A195" s="77"/>
      <c r="B195" s="65" t="s">
        <v>435</v>
      </c>
      <c r="C195" s="123" t="s">
        <v>70</v>
      </c>
    </row>
    <row r="196" spans="1:256">
      <c r="A196" s="79"/>
      <c r="B196" s="65" t="s">
        <v>436</v>
      </c>
      <c r="C196" s="123" t="s">
        <v>68</v>
      </c>
    </row>
    <row r="197" spans="1:256">
      <c r="A197" s="79"/>
      <c r="B197" s="65" t="s">
        <v>437</v>
      </c>
      <c r="C197" s="123" t="s">
        <v>69</v>
      </c>
    </row>
    <row r="198" spans="1:256" ht="31.5">
      <c r="A198" s="79"/>
      <c r="B198" s="65" t="s">
        <v>497</v>
      </c>
      <c r="C198" s="123" t="s">
        <v>498</v>
      </c>
    </row>
    <row r="199" spans="1:256" ht="31.5">
      <c r="A199" s="79"/>
      <c r="B199" s="65" t="s">
        <v>499</v>
      </c>
      <c r="C199" s="123" t="s">
        <v>392</v>
      </c>
    </row>
    <row r="200" spans="1:256" ht="31.5">
      <c r="A200" s="79"/>
      <c r="B200" s="65" t="s">
        <v>500</v>
      </c>
      <c r="C200" s="123" t="s">
        <v>55</v>
      </c>
    </row>
    <row r="201" spans="1:256" ht="33.75" customHeight="1">
      <c r="A201" s="79"/>
      <c r="B201" s="65" t="s">
        <v>501</v>
      </c>
      <c r="C201" s="123" t="s">
        <v>502</v>
      </c>
    </row>
    <row r="202" spans="1:256" ht="20.25" customHeight="1">
      <c r="A202" s="79"/>
      <c r="B202" s="65" t="s">
        <v>503</v>
      </c>
      <c r="C202" s="123" t="s">
        <v>4</v>
      </c>
    </row>
    <row r="203" spans="1:256">
      <c r="A203" s="79"/>
      <c r="B203" s="65" t="s">
        <v>504</v>
      </c>
      <c r="C203" s="123" t="s">
        <v>16</v>
      </c>
    </row>
    <row r="204" spans="1:256" ht="31.5">
      <c r="A204" s="79"/>
      <c r="B204" s="65" t="s">
        <v>505</v>
      </c>
      <c r="C204" s="123" t="s">
        <v>9</v>
      </c>
    </row>
    <row r="205" spans="1:256" ht="31.5">
      <c r="A205" s="79"/>
      <c r="B205" s="65" t="s">
        <v>506</v>
      </c>
      <c r="C205" s="123" t="s">
        <v>10</v>
      </c>
    </row>
    <row r="206" spans="1:256" ht="31.5">
      <c r="A206" s="79"/>
      <c r="B206" s="65" t="s">
        <v>507</v>
      </c>
      <c r="C206" s="123" t="s">
        <v>11</v>
      </c>
    </row>
    <row r="207" spans="1:256" ht="47.25">
      <c r="A207" s="79"/>
      <c r="B207" s="65" t="s">
        <v>438</v>
      </c>
      <c r="C207" s="123" t="s">
        <v>145</v>
      </c>
    </row>
    <row r="208" spans="1:256" ht="33.75" customHeight="1">
      <c r="A208" s="79"/>
      <c r="B208" s="65" t="s">
        <v>439</v>
      </c>
      <c r="C208" s="123" t="s">
        <v>508</v>
      </c>
    </row>
    <row r="209" spans="1:3" ht="39.75" customHeight="1">
      <c r="A209" s="149" t="s">
        <v>687</v>
      </c>
      <c r="B209" s="149"/>
      <c r="C209" s="149"/>
    </row>
    <row r="210" spans="1:3" ht="54" customHeight="1">
      <c r="A210" s="142" t="s">
        <v>684</v>
      </c>
      <c r="B210" s="142"/>
      <c r="C210" s="142"/>
    </row>
    <row r="211" spans="1:3" ht="46.5" customHeight="1">
      <c r="A211" s="142" t="s">
        <v>686</v>
      </c>
      <c r="B211" s="142"/>
      <c r="C211" s="142"/>
    </row>
    <row r="212" spans="1:3">
      <c r="A212" s="142" t="s">
        <v>685</v>
      </c>
      <c r="B212" s="142"/>
      <c r="C212" s="142"/>
    </row>
  </sheetData>
  <mergeCells count="37">
    <mergeCell ref="A11:B11"/>
    <mergeCell ref="A5:C5"/>
    <mergeCell ref="A6:B6"/>
    <mergeCell ref="C6:C7"/>
    <mergeCell ref="A8:B8"/>
    <mergeCell ref="A37:B37"/>
    <mergeCell ref="A15:B15"/>
    <mergeCell ref="A17:B17"/>
    <mergeCell ref="A19:B19"/>
    <mergeCell ref="A23:B23"/>
    <mergeCell ref="A25:B25"/>
    <mergeCell ref="A26:B26"/>
    <mergeCell ref="A27:B27"/>
    <mergeCell ref="A28:B28"/>
    <mergeCell ref="A34:B34"/>
    <mergeCell ref="A35:B35"/>
    <mergeCell ref="A36:B36"/>
    <mergeCell ref="A140:B140"/>
    <mergeCell ref="A38:B38"/>
    <mergeCell ref="A49:B49"/>
    <mergeCell ref="A54:B54"/>
    <mergeCell ref="A99:B99"/>
    <mergeCell ref="A105:B105"/>
    <mergeCell ref="A124:B124"/>
    <mergeCell ref="A127:B127"/>
    <mergeCell ref="A135:B135"/>
    <mergeCell ref="A137:B137"/>
    <mergeCell ref="A138:B138"/>
    <mergeCell ref="A139:B139"/>
    <mergeCell ref="A210:C210"/>
    <mergeCell ref="A211:C211"/>
    <mergeCell ref="A212:C212"/>
    <mergeCell ref="A146:B146"/>
    <mergeCell ref="A147:B147"/>
    <mergeCell ref="A148:B148"/>
    <mergeCell ref="A149:B149"/>
    <mergeCell ref="A209:C209"/>
  </mergeCells>
  <hyperlinks>
    <hyperlink ref="C121" r:id="rId1" display="consultantplus://offline/ref=F3BA6AE607F67387DB35B071B7AC6269B2FD3EB93DED401F3CB6EF3559j9y3H"/>
    <hyperlink ref="C122" r:id="rId2" display="consultantplus://offline/ref=AB698C739C67974272996CE6846A764237C43A47CC81D8CEA1C01F636Al901H"/>
  </hyperlinks>
  <pageMargins left="0.70866141732283472" right="0.27559055118110237" top="0.47244094488188981" bottom="0.51181102362204722" header="0.39370078740157483" footer="0.39370078740157483"/>
  <pageSetup paperSize="9" scale="74" fitToHeight="15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4"/>
  <sheetViews>
    <sheetView zoomScaleNormal="100" workbookViewId="0">
      <selection activeCell="C4" sqref="C4"/>
    </sheetView>
  </sheetViews>
  <sheetFormatPr defaultRowHeight="15.75"/>
  <cols>
    <col min="1" max="1" width="18.42578125" style="102" customWidth="1"/>
    <col min="2" max="2" width="26.28515625" style="103" customWidth="1"/>
    <col min="3" max="3" width="82" style="104" customWidth="1"/>
    <col min="4" max="4" width="45.140625" style="89" customWidth="1"/>
    <col min="5" max="16384" width="9.140625" style="89"/>
  </cols>
  <sheetData>
    <row r="1" spans="1:6">
      <c r="A1" s="87"/>
      <c r="B1" s="87"/>
      <c r="C1" s="88" t="s">
        <v>732</v>
      </c>
    </row>
    <row r="2" spans="1:6">
      <c r="A2" s="87"/>
      <c r="B2" s="87"/>
      <c r="C2" s="88" t="s">
        <v>728</v>
      </c>
    </row>
    <row r="3" spans="1:6">
      <c r="A3" s="87"/>
      <c r="B3" s="87"/>
      <c r="C3" s="88" t="s">
        <v>57</v>
      </c>
    </row>
    <row r="4" spans="1:6">
      <c r="A4" s="87"/>
      <c r="B4" s="87"/>
      <c r="C4" s="90" t="s">
        <v>733</v>
      </c>
    </row>
    <row r="5" spans="1:6" ht="55.5" customHeight="1">
      <c r="A5" s="157" t="s">
        <v>191</v>
      </c>
      <c r="B5" s="157"/>
      <c r="C5" s="157"/>
    </row>
    <row r="6" spans="1:6" ht="6.75" customHeight="1">
      <c r="A6" s="60"/>
      <c r="B6" s="20"/>
      <c r="C6" s="20"/>
    </row>
    <row r="7" spans="1:6" ht="38.25" customHeight="1">
      <c r="A7" s="158" t="s">
        <v>19</v>
      </c>
      <c r="B7" s="158"/>
      <c r="C7" s="158" t="s">
        <v>192</v>
      </c>
      <c r="D7" s="91"/>
    </row>
    <row r="8" spans="1:6" ht="80.25" customHeight="1">
      <c r="A8" s="61" t="s">
        <v>193</v>
      </c>
      <c r="B8" s="61" t="s">
        <v>194</v>
      </c>
      <c r="C8" s="158"/>
      <c r="D8" s="92"/>
    </row>
    <row r="9" spans="1:6" ht="28.5" customHeight="1">
      <c r="A9" s="159">
        <v>283</v>
      </c>
      <c r="B9" s="159"/>
      <c r="C9" s="62" t="s">
        <v>195</v>
      </c>
    </row>
    <row r="10" spans="1:6" ht="33" customHeight="1">
      <c r="A10" s="61">
        <v>283</v>
      </c>
      <c r="B10" s="63" t="s">
        <v>196</v>
      </c>
      <c r="C10" s="10" t="s">
        <v>197</v>
      </c>
      <c r="F10" s="89" t="s">
        <v>198</v>
      </c>
    </row>
    <row r="11" spans="1:6" ht="33.75" customHeight="1">
      <c r="A11" s="159">
        <v>284</v>
      </c>
      <c r="B11" s="159"/>
      <c r="C11" s="62" t="s">
        <v>692</v>
      </c>
    </row>
    <row r="12" spans="1:6" ht="33.75" customHeight="1">
      <c r="A12" s="61">
        <v>284</v>
      </c>
      <c r="B12" s="63" t="s">
        <v>199</v>
      </c>
      <c r="C12" s="10" t="s">
        <v>200</v>
      </c>
    </row>
    <row r="13" spans="1:6" ht="30" customHeight="1">
      <c r="A13" s="61">
        <v>284</v>
      </c>
      <c r="B13" s="63" t="s">
        <v>201</v>
      </c>
      <c r="C13" s="10" t="s">
        <v>202</v>
      </c>
    </row>
    <row r="14" spans="1:6" ht="31.5">
      <c r="A14" s="61">
        <v>284</v>
      </c>
      <c r="B14" s="63" t="s">
        <v>203</v>
      </c>
      <c r="C14" s="10" t="s">
        <v>204</v>
      </c>
    </row>
    <row r="15" spans="1:6" ht="31.5">
      <c r="A15" s="61">
        <v>284</v>
      </c>
      <c r="B15" s="63" t="s">
        <v>205</v>
      </c>
      <c r="C15" s="10" t="s">
        <v>206</v>
      </c>
    </row>
    <row r="16" spans="1:6" ht="40.5" customHeight="1">
      <c r="A16" s="61">
        <v>284</v>
      </c>
      <c r="B16" s="63" t="s">
        <v>207</v>
      </c>
      <c r="C16" s="10" t="s">
        <v>208</v>
      </c>
    </row>
    <row r="17" spans="1:4" ht="33" customHeight="1">
      <c r="A17" s="61">
        <v>284</v>
      </c>
      <c r="B17" s="63" t="s">
        <v>209</v>
      </c>
      <c r="C17" s="10" t="s">
        <v>210</v>
      </c>
    </row>
    <row r="18" spans="1:4" ht="31.5">
      <c r="A18" s="61">
        <v>284</v>
      </c>
      <c r="B18" s="63" t="s">
        <v>211</v>
      </c>
      <c r="C18" s="10" t="s">
        <v>212</v>
      </c>
    </row>
    <row r="19" spans="1:4" ht="31.5">
      <c r="A19" s="61">
        <v>284</v>
      </c>
      <c r="B19" s="63" t="s">
        <v>213</v>
      </c>
      <c r="C19" s="10" t="s">
        <v>214</v>
      </c>
    </row>
    <row r="20" spans="1:4" ht="31.5">
      <c r="A20" s="61">
        <v>284</v>
      </c>
      <c r="B20" s="63" t="s">
        <v>215</v>
      </c>
      <c r="C20" s="10" t="s">
        <v>216</v>
      </c>
      <c r="D20" s="93"/>
    </row>
    <row r="21" spans="1:4" ht="31.5">
      <c r="A21" s="61">
        <v>284</v>
      </c>
      <c r="B21" s="63" t="s">
        <v>217</v>
      </c>
      <c r="C21" s="10" t="s">
        <v>218</v>
      </c>
    </row>
    <row r="22" spans="1:4" s="94" customFormat="1" ht="21" customHeight="1">
      <c r="A22" s="61">
        <v>284</v>
      </c>
      <c r="B22" s="63" t="s">
        <v>219</v>
      </c>
      <c r="C22" s="10" t="s">
        <v>220</v>
      </c>
    </row>
    <row r="23" spans="1:4" s="94" customFormat="1" ht="30" customHeight="1">
      <c r="A23" s="61">
        <v>284</v>
      </c>
      <c r="B23" s="63" t="s">
        <v>221</v>
      </c>
      <c r="C23" s="10" t="s">
        <v>222</v>
      </c>
    </row>
    <row r="24" spans="1:4" s="94" customFormat="1" ht="31.5">
      <c r="A24" s="61">
        <v>284</v>
      </c>
      <c r="B24" s="63" t="s">
        <v>223</v>
      </c>
      <c r="C24" s="10" t="s">
        <v>224</v>
      </c>
    </row>
    <row r="25" spans="1:4" s="95" customFormat="1" ht="33" customHeight="1">
      <c r="A25" s="61">
        <v>284</v>
      </c>
      <c r="B25" s="63" t="s">
        <v>225</v>
      </c>
      <c r="C25" s="10" t="s">
        <v>226</v>
      </c>
    </row>
    <row r="26" spans="1:4" ht="66" customHeight="1">
      <c r="A26" s="61">
        <v>284</v>
      </c>
      <c r="B26" s="63" t="s">
        <v>227</v>
      </c>
      <c r="C26" s="10" t="s">
        <v>228</v>
      </c>
    </row>
    <row r="27" spans="1:4" ht="33.75" customHeight="1">
      <c r="A27" s="61">
        <v>284</v>
      </c>
      <c r="B27" s="63" t="s">
        <v>229</v>
      </c>
      <c r="C27" s="10" t="s">
        <v>230</v>
      </c>
    </row>
    <row r="28" spans="1:4" ht="31.5">
      <c r="A28" s="61">
        <v>284</v>
      </c>
      <c r="B28" s="63" t="s">
        <v>231</v>
      </c>
      <c r="C28" s="10" t="s">
        <v>232</v>
      </c>
    </row>
    <row r="29" spans="1:4" ht="23.25" customHeight="1">
      <c r="A29" s="61">
        <v>284</v>
      </c>
      <c r="B29" s="63" t="s">
        <v>233</v>
      </c>
      <c r="C29" s="10" t="s">
        <v>234</v>
      </c>
    </row>
    <row r="30" spans="1:4" ht="23.25" customHeight="1">
      <c r="A30" s="61">
        <v>284</v>
      </c>
      <c r="B30" s="63" t="s">
        <v>235</v>
      </c>
      <c r="C30" s="10" t="s">
        <v>236</v>
      </c>
    </row>
    <row r="31" spans="1:4" ht="31.5">
      <c r="A31" s="61">
        <v>284</v>
      </c>
      <c r="B31" s="63" t="s">
        <v>237</v>
      </c>
      <c r="C31" s="10" t="s">
        <v>238</v>
      </c>
    </row>
    <row r="32" spans="1:4" ht="31.5">
      <c r="A32" s="61">
        <v>284</v>
      </c>
      <c r="B32" s="63" t="s">
        <v>239</v>
      </c>
      <c r="C32" s="10" t="s">
        <v>240</v>
      </c>
    </row>
    <row r="33" spans="1:4" s="96" customFormat="1" ht="78.75">
      <c r="A33" s="61">
        <v>284</v>
      </c>
      <c r="B33" s="63" t="s">
        <v>241</v>
      </c>
      <c r="C33" s="11" t="s">
        <v>242</v>
      </c>
    </row>
    <row r="34" spans="1:4" s="101" customFormat="1" ht="78.75" hidden="1">
      <c r="A34" s="97">
        <v>284</v>
      </c>
      <c r="B34" s="98" t="s">
        <v>243</v>
      </c>
      <c r="C34" s="99" t="s">
        <v>244</v>
      </c>
      <c r="D34" s="100" t="s">
        <v>245</v>
      </c>
    </row>
  </sheetData>
  <mergeCells count="5">
    <mergeCell ref="A5:C5"/>
    <mergeCell ref="A7:B7"/>
    <mergeCell ref="C7:C8"/>
    <mergeCell ref="A9:B9"/>
    <mergeCell ref="A11:B11"/>
  </mergeCells>
  <pageMargins left="0.7" right="0.7" top="0.49" bottom="0.19" header="0.3" footer="0.3"/>
  <pageSetup paperSize="9" scale="70" orientation="portrait" r:id="rId1"/>
  <colBreaks count="1" manualBreakCount="1">
    <brk id="3" max="61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282"/>
  <sheetViews>
    <sheetView tabSelected="1" zoomScaleNormal="100" workbookViewId="0">
      <selection activeCell="B4" sqref="B4:E4"/>
    </sheetView>
  </sheetViews>
  <sheetFormatPr defaultRowHeight="15.75"/>
  <cols>
    <col min="1" max="1" width="30.140625" style="13" customWidth="1"/>
    <col min="2" max="2" width="69.85546875" style="23" customWidth="1"/>
    <col min="3" max="4" width="15.42578125" style="13" customWidth="1"/>
    <col min="5" max="5" width="13.85546875" style="13" customWidth="1"/>
    <col min="6" max="6" width="9.140625" style="2"/>
    <col min="7" max="7" width="73.28515625" style="2" customWidth="1"/>
    <col min="8" max="8" width="10.140625" style="2" bestFit="1" customWidth="1"/>
    <col min="9" max="9" width="11" style="2" customWidth="1"/>
    <col min="10" max="16384" width="9.140625" style="2"/>
  </cols>
  <sheetData>
    <row r="1" spans="1:242" s="55" customFormat="1">
      <c r="A1" s="1"/>
      <c r="B1" s="135"/>
      <c r="C1" s="160" t="s">
        <v>734</v>
      </c>
      <c r="D1" s="160"/>
      <c r="E1" s="160"/>
    </row>
    <row r="2" spans="1:242" s="55" customFormat="1">
      <c r="A2" s="1"/>
      <c r="B2" s="135"/>
      <c r="C2" s="160" t="s">
        <v>728</v>
      </c>
      <c r="D2" s="160"/>
      <c r="E2" s="160"/>
    </row>
    <row r="3" spans="1:242" s="55" customFormat="1">
      <c r="A3" s="1"/>
      <c r="B3" s="135"/>
      <c r="C3" s="160" t="s">
        <v>57</v>
      </c>
      <c r="D3" s="160"/>
      <c r="E3" s="160"/>
    </row>
    <row r="4" spans="1:242" s="55" customFormat="1" ht="15">
      <c r="A4" s="1"/>
      <c r="B4" s="164" t="s">
        <v>735</v>
      </c>
      <c r="C4" s="164"/>
      <c r="D4" s="164"/>
      <c r="E4" s="164"/>
    </row>
    <row r="5" spans="1:242" ht="15">
      <c r="A5" s="165" t="s">
        <v>619</v>
      </c>
      <c r="B5" s="165"/>
      <c r="C5" s="165"/>
      <c r="D5" s="165"/>
      <c r="E5" s="165"/>
    </row>
    <row r="6" spans="1:242" ht="18.75" customHeight="1">
      <c r="A6" s="165"/>
      <c r="B6" s="165"/>
      <c r="C6" s="165"/>
      <c r="D6" s="165"/>
      <c r="E6" s="165"/>
    </row>
    <row r="7" spans="1:242" ht="22.5" customHeight="1">
      <c r="A7" s="14"/>
      <c r="B7" s="136"/>
      <c r="C7" s="21"/>
      <c r="D7" s="21"/>
      <c r="E7" s="21" t="s">
        <v>393</v>
      </c>
    </row>
    <row r="8" spans="1:242" ht="31.5">
      <c r="A8" s="26" t="s">
        <v>268</v>
      </c>
      <c r="B8" s="26" t="s">
        <v>269</v>
      </c>
      <c r="C8" s="137" t="s">
        <v>688</v>
      </c>
      <c r="D8" s="137" t="s">
        <v>689</v>
      </c>
      <c r="E8" s="137" t="s">
        <v>690</v>
      </c>
    </row>
    <row r="9" spans="1:242" s="3" customFormat="1">
      <c r="A9" s="15" t="s">
        <v>318</v>
      </c>
      <c r="B9" s="24" t="s">
        <v>270</v>
      </c>
      <c r="C9" s="25">
        <f>SUM(C11:C15)</f>
        <v>1038228.8999999999</v>
      </c>
      <c r="D9" s="25">
        <f>SUM(D11:D15)</f>
        <v>1091408.3</v>
      </c>
      <c r="E9" s="25">
        <f>SUM(E11:E15)</f>
        <v>1138334.9999999998</v>
      </c>
    </row>
    <row r="10" spans="1:242" s="7" customFormat="1" ht="63">
      <c r="A10" s="26"/>
      <c r="B10" s="27" t="s">
        <v>691</v>
      </c>
      <c r="C10" s="28">
        <f>(C11+C12+C13+C14)*16.55750572/31.55750572+C15</f>
        <v>546441.12571579078</v>
      </c>
      <c r="D10" s="28">
        <f>(D11+D12+D13+D14)*16.79627615/31.79627615+D15</f>
        <v>578270.99351073056</v>
      </c>
      <c r="E10" s="28">
        <f>(E11+E12+E13+E14)*16.75241432/31.75241432+E15</f>
        <v>602343.69463081507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ht="78.75">
      <c r="A11" s="166" t="s">
        <v>319</v>
      </c>
      <c r="B11" s="29" t="s">
        <v>320</v>
      </c>
      <c r="C11" s="30">
        <f>895992.1+79744.2-29.2</f>
        <v>975707.1</v>
      </c>
      <c r="D11" s="30">
        <f>947910.7+79744.2-22.3</f>
        <v>1027632.5999999999</v>
      </c>
      <c r="E11" s="30">
        <f>993934+79744.2-45.3</f>
        <v>1073632.8999999999</v>
      </c>
    </row>
    <row r="12" spans="1:242" ht="69" customHeight="1">
      <c r="A12" s="167"/>
      <c r="B12" s="29" t="s">
        <v>321</v>
      </c>
      <c r="C12" s="30">
        <v>39514.5</v>
      </c>
      <c r="D12" s="30">
        <v>40291.300000000003</v>
      </c>
      <c r="E12" s="30">
        <v>40879.4</v>
      </c>
    </row>
    <row r="13" spans="1:242" ht="117.75" customHeight="1">
      <c r="A13" s="31" t="s">
        <v>322</v>
      </c>
      <c r="B13" s="32" t="s">
        <v>323</v>
      </c>
      <c r="C13" s="30">
        <v>12418.1</v>
      </c>
      <c r="D13" s="30">
        <v>12799.8</v>
      </c>
      <c r="E13" s="30">
        <v>13088.9</v>
      </c>
    </row>
    <row r="14" spans="1:242" ht="47.25">
      <c r="A14" s="31" t="s">
        <v>324</v>
      </c>
      <c r="B14" s="29" t="s">
        <v>325</v>
      </c>
      <c r="C14" s="30">
        <v>7000</v>
      </c>
      <c r="D14" s="30">
        <v>7000</v>
      </c>
      <c r="E14" s="30">
        <v>7000</v>
      </c>
    </row>
    <row r="15" spans="1:242" ht="94.5">
      <c r="A15" s="31" t="s">
        <v>326</v>
      </c>
      <c r="B15" s="32" t="s">
        <v>327</v>
      </c>
      <c r="C15" s="30">
        <v>3589.2</v>
      </c>
      <c r="D15" s="30">
        <v>3684.6</v>
      </c>
      <c r="E15" s="30">
        <v>3733.8</v>
      </c>
    </row>
    <row r="16" spans="1:242" s="3" customFormat="1" ht="31.5">
      <c r="A16" s="33" t="s">
        <v>272</v>
      </c>
      <c r="B16" s="34" t="s">
        <v>271</v>
      </c>
      <c r="C16" s="25">
        <f>C17+C18+C19+C20</f>
        <v>26667.5</v>
      </c>
      <c r="D16" s="25">
        <f>D17+D18+D19+D20</f>
        <v>27680.399999999998</v>
      </c>
      <c r="E16" s="25">
        <f>E17+E18+E19+E20</f>
        <v>35286.400000000001</v>
      </c>
    </row>
    <row r="17" spans="1:242" ht="114.75" customHeight="1">
      <c r="A17" s="31" t="s">
        <v>620</v>
      </c>
      <c r="B17" s="35" t="s">
        <v>621</v>
      </c>
      <c r="C17" s="30">
        <v>12025.9</v>
      </c>
      <c r="D17" s="30">
        <v>12497.1</v>
      </c>
      <c r="E17" s="30">
        <v>15946.2</v>
      </c>
    </row>
    <row r="18" spans="1:242" ht="132.75" customHeight="1">
      <c r="A18" s="31" t="s">
        <v>622</v>
      </c>
      <c r="B18" s="35" t="s">
        <v>623</v>
      </c>
      <c r="C18" s="30">
        <v>92.8</v>
      </c>
      <c r="D18" s="30">
        <v>96.5</v>
      </c>
      <c r="E18" s="30">
        <v>123.1</v>
      </c>
    </row>
    <row r="19" spans="1:242" ht="117" customHeight="1">
      <c r="A19" s="31" t="s">
        <v>624</v>
      </c>
      <c r="B19" s="35" t="s">
        <v>625</v>
      </c>
      <c r="C19" s="30">
        <v>16684.8</v>
      </c>
      <c r="D19" s="30">
        <v>17339.599999999999</v>
      </c>
      <c r="E19" s="30">
        <v>22125.3</v>
      </c>
    </row>
    <row r="20" spans="1:242" ht="110.25">
      <c r="A20" s="31" t="s">
        <v>626</v>
      </c>
      <c r="B20" s="35" t="s">
        <v>627</v>
      </c>
      <c r="C20" s="30">
        <v>-2136</v>
      </c>
      <c r="D20" s="30">
        <v>-2252.8000000000002</v>
      </c>
      <c r="E20" s="30">
        <v>-2908.2</v>
      </c>
    </row>
    <row r="21" spans="1:242" s="3" customFormat="1">
      <c r="A21" s="15" t="s">
        <v>273</v>
      </c>
      <c r="B21" s="36" t="s">
        <v>274</v>
      </c>
      <c r="C21" s="25">
        <f>C22+C27+C28+C29</f>
        <v>298474.5</v>
      </c>
      <c r="D21" s="25">
        <f>D22+D27+D28+D29</f>
        <v>266170.69999999995</v>
      </c>
      <c r="E21" s="25">
        <f>E22+E27+E28+E29</f>
        <v>261132.80000000002</v>
      </c>
    </row>
    <row r="22" spans="1:242" s="4" customFormat="1" ht="31.5">
      <c r="A22" s="15" t="s">
        <v>275</v>
      </c>
      <c r="B22" s="29" t="s">
        <v>276</v>
      </c>
      <c r="C22" s="25">
        <f>C23+C24+C25+C26</f>
        <v>229174.5</v>
      </c>
      <c r="D22" s="25">
        <f>D23+D24+D25+D26</f>
        <v>241328.9</v>
      </c>
      <c r="E22" s="25">
        <f>E23+E24+E25+E26</f>
        <v>250990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</row>
    <row r="23" spans="1:242" s="4" customFormat="1" ht="31.5">
      <c r="A23" s="37" t="s">
        <v>544</v>
      </c>
      <c r="B23" s="29" t="s">
        <v>545</v>
      </c>
      <c r="C23" s="30">
        <v>179004.5</v>
      </c>
      <c r="D23" s="30">
        <v>191158.9</v>
      </c>
      <c r="E23" s="30">
        <v>200820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 s="4" customFormat="1" ht="47.25">
      <c r="A24" s="37" t="s">
        <v>546</v>
      </c>
      <c r="B24" s="29" t="s">
        <v>547</v>
      </c>
      <c r="C24" s="30">
        <v>50</v>
      </c>
      <c r="D24" s="30">
        <v>50</v>
      </c>
      <c r="E24" s="30">
        <v>50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 ht="63">
      <c r="A25" s="37" t="s">
        <v>548</v>
      </c>
      <c r="B25" s="29" t="s">
        <v>549</v>
      </c>
      <c r="C25" s="30">
        <v>50070</v>
      </c>
      <c r="D25" s="30">
        <v>50070</v>
      </c>
      <c r="E25" s="30">
        <v>50070</v>
      </c>
    </row>
    <row r="26" spans="1:242" ht="47.25">
      <c r="A26" s="37" t="s">
        <v>550</v>
      </c>
      <c r="B26" s="29" t="s">
        <v>551</v>
      </c>
      <c r="C26" s="30">
        <v>50</v>
      </c>
      <c r="D26" s="30">
        <v>50</v>
      </c>
      <c r="E26" s="30">
        <v>50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</row>
    <row r="27" spans="1:242" ht="31.5">
      <c r="A27" s="37" t="s">
        <v>277</v>
      </c>
      <c r="B27" s="29" t="s">
        <v>681</v>
      </c>
      <c r="C27" s="30">
        <v>59435.4</v>
      </c>
      <c r="D27" s="30">
        <v>14858.8</v>
      </c>
      <c r="E27" s="30">
        <v>0</v>
      </c>
    </row>
    <row r="28" spans="1:242">
      <c r="A28" s="37" t="s">
        <v>278</v>
      </c>
      <c r="B28" s="29" t="s">
        <v>279</v>
      </c>
      <c r="C28" s="30">
        <v>405</v>
      </c>
      <c r="D28" s="30">
        <v>392.3</v>
      </c>
      <c r="E28" s="30">
        <v>398.6</v>
      </c>
    </row>
    <row r="29" spans="1:242" s="3" customFormat="1" ht="39.75" customHeight="1">
      <c r="A29" s="37" t="s">
        <v>280</v>
      </c>
      <c r="B29" s="29" t="s">
        <v>281</v>
      </c>
      <c r="C29" s="30">
        <v>9459.6</v>
      </c>
      <c r="D29" s="30">
        <v>9590.7000000000007</v>
      </c>
      <c r="E29" s="30">
        <v>9744.2000000000007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</row>
    <row r="30" spans="1:242">
      <c r="A30" s="15" t="s">
        <v>282</v>
      </c>
      <c r="B30" s="36" t="s">
        <v>283</v>
      </c>
      <c r="C30" s="25">
        <f>C31+C32</f>
        <v>170652</v>
      </c>
      <c r="D30" s="25">
        <f>D31+D32</f>
        <v>176057</v>
      </c>
      <c r="E30" s="25">
        <f>E31+E32</f>
        <v>176112</v>
      </c>
    </row>
    <row r="31" spans="1:242" s="3" customFormat="1" ht="47.25">
      <c r="A31" s="37" t="s">
        <v>284</v>
      </c>
      <c r="B31" s="29" t="s">
        <v>285</v>
      </c>
      <c r="C31" s="30">
        <v>54040</v>
      </c>
      <c r="D31" s="30">
        <v>59445</v>
      </c>
      <c r="E31" s="30">
        <v>59500</v>
      </c>
    </row>
    <row r="32" spans="1:242" s="3" customFormat="1">
      <c r="A32" s="37" t="s">
        <v>286</v>
      </c>
      <c r="B32" s="29" t="s">
        <v>328</v>
      </c>
      <c r="C32" s="25">
        <f>C33+C34</f>
        <v>116612</v>
      </c>
      <c r="D32" s="25">
        <f>D33+D34</f>
        <v>116612</v>
      </c>
      <c r="E32" s="25">
        <f>E33+E34</f>
        <v>116612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s="3" customFormat="1" ht="31.5">
      <c r="A33" s="37" t="s">
        <v>329</v>
      </c>
      <c r="B33" s="29" t="s">
        <v>682</v>
      </c>
      <c r="C33" s="30">
        <v>100000</v>
      </c>
      <c r="D33" s="30">
        <v>100000</v>
      </c>
      <c r="E33" s="30">
        <v>100000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s="3" customFormat="1" ht="31.5">
      <c r="A34" s="37" t="s">
        <v>330</v>
      </c>
      <c r="B34" s="29" t="s">
        <v>683</v>
      </c>
      <c r="C34" s="30">
        <v>16612</v>
      </c>
      <c r="D34" s="30">
        <v>16612</v>
      </c>
      <c r="E34" s="30">
        <v>16612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s="3" customFormat="1">
      <c r="A35" s="15" t="s">
        <v>287</v>
      </c>
      <c r="B35" s="24" t="s">
        <v>288</v>
      </c>
      <c r="C35" s="25">
        <f>SUM(C36:C43)</f>
        <v>39429</v>
      </c>
      <c r="D35" s="25">
        <f>SUM(D36:D43)</f>
        <v>38636.699999999997</v>
      </c>
      <c r="E35" s="25">
        <f>SUM(E36:E43)</f>
        <v>38944.699999999997</v>
      </c>
    </row>
    <row r="36" spans="1:242" ht="47.25">
      <c r="A36" s="37" t="s">
        <v>331</v>
      </c>
      <c r="B36" s="29" t="s">
        <v>332</v>
      </c>
      <c r="C36" s="38">
        <v>19995</v>
      </c>
      <c r="D36" s="38">
        <v>19202.7</v>
      </c>
      <c r="E36" s="38">
        <v>19510.7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</row>
    <row r="37" spans="1:242" ht="63">
      <c r="A37" s="37" t="s">
        <v>333</v>
      </c>
      <c r="B37" s="29" t="s">
        <v>334</v>
      </c>
      <c r="C37" s="30">
        <v>350</v>
      </c>
      <c r="D37" s="30">
        <v>350</v>
      </c>
      <c r="E37" s="30">
        <v>350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</row>
    <row r="38" spans="1:242" ht="94.5">
      <c r="A38" s="31" t="s">
        <v>335</v>
      </c>
      <c r="B38" s="29" t="s">
        <v>336</v>
      </c>
      <c r="C38" s="30">
        <v>0</v>
      </c>
      <c r="D38" s="30">
        <v>0</v>
      </c>
      <c r="E38" s="30">
        <v>0</v>
      </c>
    </row>
    <row r="39" spans="1:242" s="3" customFormat="1" ht="47.25">
      <c r="A39" s="37" t="s">
        <v>337</v>
      </c>
      <c r="B39" s="29" t="s">
        <v>338</v>
      </c>
      <c r="C39" s="30">
        <v>17000</v>
      </c>
      <c r="D39" s="30">
        <v>17000</v>
      </c>
      <c r="E39" s="30">
        <v>17000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s="3" customFormat="1" ht="31.5">
      <c r="A40" s="37" t="s">
        <v>339</v>
      </c>
      <c r="B40" s="29" t="s">
        <v>340</v>
      </c>
      <c r="C40" s="30">
        <v>730</v>
      </c>
      <c r="D40" s="30">
        <v>730</v>
      </c>
      <c r="E40" s="30">
        <v>730</v>
      </c>
    </row>
    <row r="41" spans="1:242" ht="63">
      <c r="A41" s="37" t="s">
        <v>341</v>
      </c>
      <c r="B41" s="29" t="s">
        <v>342</v>
      </c>
      <c r="C41" s="30">
        <v>1300</v>
      </c>
      <c r="D41" s="30">
        <v>1300</v>
      </c>
      <c r="E41" s="30">
        <v>1300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</row>
    <row r="42" spans="1:242" s="4" customFormat="1" ht="31.5">
      <c r="A42" s="37" t="s">
        <v>343</v>
      </c>
      <c r="B42" s="29" t="s">
        <v>344</v>
      </c>
      <c r="C42" s="30">
        <v>30</v>
      </c>
      <c r="D42" s="30">
        <v>30</v>
      </c>
      <c r="E42" s="30">
        <v>30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 s="4" customFormat="1" ht="94.5">
      <c r="A43" s="37" t="s">
        <v>345</v>
      </c>
      <c r="B43" s="29" t="s">
        <v>346</v>
      </c>
      <c r="C43" s="30">
        <v>24</v>
      </c>
      <c r="D43" s="30">
        <v>24</v>
      </c>
      <c r="E43" s="30">
        <v>24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>
      <c r="A44" s="161" t="s">
        <v>289</v>
      </c>
      <c r="B44" s="162"/>
      <c r="C44" s="25">
        <f>C9+C16+C21+C30+C35</f>
        <v>1573451.9</v>
      </c>
      <c r="D44" s="25">
        <f>D9+D16+D21+D30+D35</f>
        <v>1599953.0999999999</v>
      </c>
      <c r="E44" s="25">
        <f>E9+E16+E21+E30+E35</f>
        <v>1649810.8999999997</v>
      </c>
    </row>
    <row r="45" spans="1:242" ht="31.5">
      <c r="A45" s="15" t="s">
        <v>290</v>
      </c>
      <c r="B45" s="36" t="s">
        <v>291</v>
      </c>
      <c r="C45" s="25">
        <f>SUM(C46:C52)</f>
        <v>84490.599999999991</v>
      </c>
      <c r="D45" s="25">
        <f>SUM(D46:D52)</f>
        <v>84495.9</v>
      </c>
      <c r="E45" s="25">
        <f>SUM(E46:E52)</f>
        <v>84501.4</v>
      </c>
    </row>
    <row r="46" spans="1:242" s="4" customFormat="1" ht="78.75">
      <c r="A46" s="39" t="s">
        <v>347</v>
      </c>
      <c r="B46" s="40" t="s">
        <v>348</v>
      </c>
      <c r="C46" s="30">
        <v>61000</v>
      </c>
      <c r="D46" s="30">
        <v>61000</v>
      </c>
      <c r="E46" s="30">
        <v>61000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</row>
    <row r="47" spans="1:242" s="4" customFormat="1" ht="78.75">
      <c r="A47" s="39" t="s">
        <v>349</v>
      </c>
      <c r="B47" s="40" t="s">
        <v>350</v>
      </c>
      <c r="C47" s="30">
        <v>6800</v>
      </c>
      <c r="D47" s="30">
        <v>6800</v>
      </c>
      <c r="E47" s="30">
        <v>6800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</row>
    <row r="48" spans="1:242" s="4" customFormat="1" ht="63">
      <c r="A48" s="39" t="s">
        <v>351</v>
      </c>
      <c r="B48" s="40" t="s">
        <v>352</v>
      </c>
      <c r="C48" s="30">
        <v>70.7</v>
      </c>
      <c r="D48" s="30">
        <v>70.7</v>
      </c>
      <c r="E48" s="30">
        <v>70.7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</row>
    <row r="49" spans="1:241" s="3" customFormat="1" ht="63">
      <c r="A49" s="39" t="s">
        <v>353</v>
      </c>
      <c r="B49" s="40" t="s">
        <v>352</v>
      </c>
      <c r="C49" s="30">
        <v>727</v>
      </c>
      <c r="D49" s="30">
        <v>727</v>
      </c>
      <c r="E49" s="30">
        <v>727</v>
      </c>
    </row>
    <row r="50" spans="1:241" s="3" customFormat="1" ht="31.5">
      <c r="A50" s="39" t="s">
        <v>354</v>
      </c>
      <c r="B50" s="41" t="s">
        <v>355</v>
      </c>
      <c r="C50" s="30">
        <v>11220</v>
      </c>
      <c r="D50" s="30">
        <v>11220</v>
      </c>
      <c r="E50" s="30">
        <v>11220</v>
      </c>
    </row>
    <row r="51" spans="1:241" s="3" customFormat="1" ht="47.25">
      <c r="A51" s="39" t="s">
        <v>356</v>
      </c>
      <c r="B51" s="40" t="s">
        <v>357</v>
      </c>
      <c r="C51" s="30">
        <v>205</v>
      </c>
      <c r="D51" s="30">
        <v>210.3</v>
      </c>
      <c r="E51" s="30">
        <v>215.8</v>
      </c>
    </row>
    <row r="52" spans="1:241" s="3" customFormat="1" ht="78.75">
      <c r="A52" s="39" t="s">
        <v>358</v>
      </c>
      <c r="B52" s="29" t="s">
        <v>359</v>
      </c>
      <c r="C52" s="30">
        <v>4467.8999999999996</v>
      </c>
      <c r="D52" s="30">
        <v>4467.8999999999996</v>
      </c>
      <c r="E52" s="30">
        <v>4467.8999999999996</v>
      </c>
    </row>
    <row r="53" spans="1:241" s="3" customFormat="1">
      <c r="A53" s="15" t="s">
        <v>360</v>
      </c>
      <c r="B53" s="24" t="s">
        <v>292</v>
      </c>
      <c r="C53" s="25">
        <f>SUM(C54:C57)</f>
        <v>4563.2</v>
      </c>
      <c r="D53" s="25">
        <f>SUM(D54:D57)</f>
        <v>4745.7000000000007</v>
      </c>
      <c r="E53" s="25">
        <f>SUM(E54:E57)</f>
        <v>4935.5</v>
      </c>
    </row>
    <row r="54" spans="1:241" s="3" customFormat="1" ht="31.5">
      <c r="A54" s="37" t="s">
        <v>552</v>
      </c>
      <c r="B54" s="29" t="s">
        <v>361</v>
      </c>
      <c r="C54" s="30">
        <v>395.5</v>
      </c>
      <c r="D54" s="30">
        <v>411.3</v>
      </c>
      <c r="E54" s="30">
        <v>427.8</v>
      </c>
    </row>
    <row r="55" spans="1:241" s="22" customFormat="1">
      <c r="A55" s="37" t="s">
        <v>553</v>
      </c>
      <c r="B55" s="29" t="s">
        <v>362</v>
      </c>
      <c r="C55" s="30">
        <v>3415.8</v>
      </c>
      <c r="D55" s="30">
        <v>3552.4</v>
      </c>
      <c r="E55" s="30">
        <v>3694.5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</row>
    <row r="56" spans="1:241" s="22" customFormat="1">
      <c r="A56" s="37" t="s">
        <v>554</v>
      </c>
      <c r="B56" s="29" t="s">
        <v>363</v>
      </c>
      <c r="C56" s="30">
        <v>720.7</v>
      </c>
      <c r="D56" s="30">
        <v>749.5</v>
      </c>
      <c r="E56" s="30">
        <v>779.5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</row>
    <row r="57" spans="1:241" s="22" customFormat="1">
      <c r="A57" s="37" t="s">
        <v>555</v>
      </c>
      <c r="B57" s="29" t="s">
        <v>442</v>
      </c>
      <c r="C57" s="30">
        <v>31.2</v>
      </c>
      <c r="D57" s="30">
        <v>32.5</v>
      </c>
      <c r="E57" s="30">
        <v>33.700000000000003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</row>
    <row r="58" spans="1:241" s="22" customFormat="1" ht="31.5">
      <c r="A58" s="15" t="s">
        <v>293</v>
      </c>
      <c r="B58" s="24" t="s">
        <v>294</v>
      </c>
      <c r="C58" s="25">
        <f>C59+C65</f>
        <v>24703.599999999999</v>
      </c>
      <c r="D58" s="25">
        <f>D59+D65</f>
        <v>24767.7</v>
      </c>
      <c r="E58" s="25">
        <f>E59+E65</f>
        <v>24839.7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</row>
    <row r="59" spans="1:241" s="22" customFormat="1" ht="31.5">
      <c r="A59" s="37" t="s">
        <v>364</v>
      </c>
      <c r="B59" s="29" t="s">
        <v>80</v>
      </c>
      <c r="C59" s="25">
        <f>C60+C61+C62+C64+C63</f>
        <v>22755.5</v>
      </c>
      <c r="D59" s="25">
        <f>D60+D61+D62+D64+D63</f>
        <v>22755.5</v>
      </c>
      <c r="E59" s="25">
        <f>E60+E61+E62+E64+E63</f>
        <v>22755.5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</row>
    <row r="60" spans="1:241" s="22" customFormat="1" ht="31.5">
      <c r="A60" s="37" t="s">
        <v>365</v>
      </c>
      <c r="B60" s="29" t="s">
        <v>80</v>
      </c>
      <c r="C60" s="30">
        <v>3.9</v>
      </c>
      <c r="D60" s="30">
        <v>3.9</v>
      </c>
      <c r="E60" s="30">
        <v>3.9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</row>
    <row r="61" spans="1:241" s="22" customFormat="1" ht="31.5">
      <c r="A61" s="37" t="s">
        <v>366</v>
      </c>
      <c r="B61" s="29" t="s">
        <v>80</v>
      </c>
      <c r="C61" s="30">
        <v>3300</v>
      </c>
      <c r="D61" s="30">
        <v>3300</v>
      </c>
      <c r="E61" s="30">
        <v>3300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</row>
    <row r="62" spans="1:241" s="22" customFormat="1" ht="31.5">
      <c r="A62" s="37" t="s">
        <v>367</v>
      </c>
      <c r="B62" s="29" t="s">
        <v>80</v>
      </c>
      <c r="C62" s="30">
        <v>0</v>
      </c>
      <c r="D62" s="30">
        <v>0</v>
      </c>
      <c r="E62" s="30">
        <v>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</row>
    <row r="63" spans="1:241" s="22" customFormat="1" ht="63">
      <c r="A63" s="37" t="s">
        <v>368</v>
      </c>
      <c r="B63" s="29" t="s">
        <v>369</v>
      </c>
      <c r="C63" s="30">
        <v>18555.099999999999</v>
      </c>
      <c r="D63" s="30">
        <v>18555.099999999999</v>
      </c>
      <c r="E63" s="30">
        <v>18555.099999999999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</row>
    <row r="64" spans="1:241" s="22" customFormat="1" ht="31.5">
      <c r="A64" s="37" t="s">
        <v>370</v>
      </c>
      <c r="B64" s="29" t="s">
        <v>80</v>
      </c>
      <c r="C64" s="30">
        <v>896.5</v>
      </c>
      <c r="D64" s="30">
        <v>896.5</v>
      </c>
      <c r="E64" s="30">
        <v>896.5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</row>
    <row r="65" spans="1:241" s="22" customFormat="1">
      <c r="A65" s="37" t="s">
        <v>371</v>
      </c>
      <c r="B65" s="29" t="s">
        <v>372</v>
      </c>
      <c r="C65" s="25">
        <f>C66+C68</f>
        <v>1948.1</v>
      </c>
      <c r="D65" s="25">
        <f>D66+D68</f>
        <v>2012.2</v>
      </c>
      <c r="E65" s="25">
        <f>E66+E68</f>
        <v>2084.1999999999998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</row>
    <row r="66" spans="1:241" s="22" customFormat="1" ht="31.5">
      <c r="A66" s="37" t="s">
        <v>373</v>
      </c>
      <c r="B66" s="29" t="s">
        <v>82</v>
      </c>
      <c r="C66" s="25">
        <f>C67</f>
        <v>1738.1</v>
      </c>
      <c r="D66" s="25">
        <f>D67</f>
        <v>1802.2</v>
      </c>
      <c r="E66" s="25">
        <f>E67</f>
        <v>1874.2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</row>
    <row r="67" spans="1:241" ht="31.5">
      <c r="A67" s="37" t="s">
        <v>556</v>
      </c>
      <c r="B67" s="29" t="s">
        <v>82</v>
      </c>
      <c r="C67" s="30">
        <v>1738.1</v>
      </c>
      <c r="D67" s="30">
        <v>1802.2</v>
      </c>
      <c r="E67" s="30">
        <v>1874.2</v>
      </c>
    </row>
    <row r="68" spans="1:241">
      <c r="A68" s="37" t="s">
        <v>374</v>
      </c>
      <c r="B68" s="29" t="s">
        <v>372</v>
      </c>
      <c r="C68" s="25">
        <f>C69</f>
        <v>210</v>
      </c>
      <c r="D68" s="25">
        <f>D69</f>
        <v>210</v>
      </c>
      <c r="E68" s="25">
        <f>E69</f>
        <v>210</v>
      </c>
    </row>
    <row r="69" spans="1:241">
      <c r="A69" s="37" t="s">
        <v>375</v>
      </c>
      <c r="B69" s="29" t="s">
        <v>372</v>
      </c>
      <c r="C69" s="30">
        <v>210</v>
      </c>
      <c r="D69" s="30">
        <v>210</v>
      </c>
      <c r="E69" s="30">
        <v>210</v>
      </c>
    </row>
    <row r="70" spans="1:241">
      <c r="A70" s="37" t="s">
        <v>295</v>
      </c>
      <c r="B70" s="29" t="s">
        <v>296</v>
      </c>
      <c r="C70" s="25">
        <f>SUM(C71:C75)</f>
        <v>32695.8</v>
      </c>
      <c r="D70" s="25">
        <f>SUM(D71:D75)</f>
        <v>27786.3</v>
      </c>
      <c r="E70" s="25">
        <f>SUM(E71:E75)</f>
        <v>27223.599999999999</v>
      </c>
    </row>
    <row r="71" spans="1:241" ht="78.75">
      <c r="A71" s="31" t="s">
        <v>376</v>
      </c>
      <c r="B71" s="29" t="s">
        <v>73</v>
      </c>
      <c r="C71" s="30">
        <v>0</v>
      </c>
      <c r="D71" s="30">
        <v>0</v>
      </c>
      <c r="E71" s="30">
        <v>0</v>
      </c>
      <c r="G71" s="12"/>
      <c r="H71" s="12"/>
    </row>
    <row r="72" spans="1:241" ht="94.5">
      <c r="A72" s="37" t="s">
        <v>377</v>
      </c>
      <c r="B72" s="29" t="s">
        <v>378</v>
      </c>
      <c r="C72" s="30">
        <v>9975.2000000000007</v>
      </c>
      <c r="D72" s="30">
        <v>5065.7</v>
      </c>
      <c r="E72" s="30">
        <v>4503</v>
      </c>
    </row>
    <row r="73" spans="1:241" ht="47.25">
      <c r="A73" s="39" t="s">
        <v>379</v>
      </c>
      <c r="B73" s="29" t="s">
        <v>380</v>
      </c>
      <c r="C73" s="30">
        <v>20300</v>
      </c>
      <c r="D73" s="30">
        <v>20300</v>
      </c>
      <c r="E73" s="30">
        <v>20300</v>
      </c>
    </row>
    <row r="74" spans="1:241" ht="47.25">
      <c r="A74" s="39" t="s">
        <v>381</v>
      </c>
      <c r="B74" s="29" t="s">
        <v>382</v>
      </c>
      <c r="C74" s="30">
        <v>1800</v>
      </c>
      <c r="D74" s="30">
        <v>1800</v>
      </c>
      <c r="E74" s="30">
        <v>1800</v>
      </c>
    </row>
    <row r="75" spans="1:241" ht="86.25" customHeight="1">
      <c r="A75" s="39" t="s">
        <v>383</v>
      </c>
      <c r="B75" s="41" t="s">
        <v>384</v>
      </c>
      <c r="C75" s="30">
        <v>620.6</v>
      </c>
      <c r="D75" s="30">
        <v>620.6</v>
      </c>
      <c r="E75" s="30">
        <v>620.6</v>
      </c>
    </row>
    <row r="76" spans="1:241">
      <c r="A76" s="15" t="s">
        <v>297</v>
      </c>
      <c r="B76" s="24" t="s">
        <v>298</v>
      </c>
      <c r="C76" s="42">
        <f>SUM(C77:C84)</f>
        <v>4399.2</v>
      </c>
      <c r="D76" s="42">
        <f>SUM(D77:D84)</f>
        <v>4429.3</v>
      </c>
      <c r="E76" s="42">
        <f>SUM(E77:E84)</f>
        <v>5853.8</v>
      </c>
    </row>
    <row r="77" spans="1:241" ht="110.25">
      <c r="A77" s="39" t="s">
        <v>455</v>
      </c>
      <c r="B77" s="29" t="s">
        <v>456</v>
      </c>
      <c r="C77" s="43">
        <v>659.5</v>
      </c>
      <c r="D77" s="43">
        <v>689.6</v>
      </c>
      <c r="E77" s="43">
        <v>1114.0999999999999</v>
      </c>
    </row>
    <row r="78" spans="1:241" ht="78.75">
      <c r="A78" s="39" t="s">
        <v>541</v>
      </c>
      <c r="B78" s="29" t="s">
        <v>444</v>
      </c>
      <c r="C78" s="43">
        <v>20</v>
      </c>
      <c r="D78" s="43">
        <v>20</v>
      </c>
      <c r="E78" s="43">
        <v>20</v>
      </c>
    </row>
    <row r="79" spans="1:241" ht="78.75">
      <c r="A79" s="39" t="s">
        <v>443</v>
      </c>
      <c r="B79" s="29" t="s">
        <v>444</v>
      </c>
      <c r="C79" s="43">
        <v>25</v>
      </c>
      <c r="D79" s="43">
        <v>25</v>
      </c>
      <c r="E79" s="43">
        <v>25</v>
      </c>
      <c r="G79" s="16"/>
    </row>
    <row r="80" spans="1:241" ht="78.75">
      <c r="A80" s="39" t="s">
        <v>447</v>
      </c>
      <c r="B80" s="29" t="s">
        <v>448</v>
      </c>
      <c r="C80" s="43">
        <v>308</v>
      </c>
      <c r="D80" s="43">
        <v>308</v>
      </c>
      <c r="E80" s="43">
        <v>308</v>
      </c>
    </row>
    <row r="81" spans="1:242" ht="94.5">
      <c r="A81" s="39" t="s">
        <v>445</v>
      </c>
      <c r="B81" s="29" t="s">
        <v>446</v>
      </c>
      <c r="C81" s="43">
        <v>20</v>
      </c>
      <c r="D81" s="43">
        <v>20</v>
      </c>
      <c r="E81" s="43">
        <v>20</v>
      </c>
    </row>
    <row r="82" spans="1:242" ht="31.5">
      <c r="A82" s="39" t="s">
        <v>449</v>
      </c>
      <c r="B82" s="29" t="s">
        <v>450</v>
      </c>
      <c r="C82" s="43">
        <v>900</v>
      </c>
      <c r="D82" s="43">
        <v>900</v>
      </c>
      <c r="E82" s="43">
        <v>900</v>
      </c>
    </row>
    <row r="83" spans="1:242" ht="63">
      <c r="A83" s="39" t="s">
        <v>451</v>
      </c>
      <c r="B83" s="29" t="s">
        <v>452</v>
      </c>
      <c r="C83" s="43">
        <v>2300</v>
      </c>
      <c r="D83" s="43">
        <v>2300</v>
      </c>
      <c r="E83" s="43">
        <v>3300</v>
      </c>
    </row>
    <row r="84" spans="1:242" ht="63">
      <c r="A84" s="39" t="s">
        <v>453</v>
      </c>
      <c r="B84" s="29" t="s">
        <v>454</v>
      </c>
      <c r="C84" s="43">
        <v>166.7</v>
      </c>
      <c r="D84" s="43">
        <v>166.7</v>
      </c>
      <c r="E84" s="43">
        <v>166.7</v>
      </c>
    </row>
    <row r="85" spans="1:242" s="5" customFormat="1">
      <c r="A85" s="15" t="s">
        <v>299</v>
      </c>
      <c r="B85" s="24" t="s">
        <v>300</v>
      </c>
      <c r="C85" s="25">
        <f>C86+C87</f>
        <v>4525.3</v>
      </c>
      <c r="D85" s="25">
        <f>D86+D87</f>
        <v>4525.3</v>
      </c>
      <c r="E85" s="25">
        <f>E86+E87</f>
        <v>4525.3</v>
      </c>
      <c r="F85" s="3"/>
      <c r="G85" s="3"/>
      <c r="H85" s="3"/>
      <c r="I85" s="17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</row>
    <row r="86" spans="1:242" s="5" customFormat="1">
      <c r="A86" s="37" t="s">
        <v>386</v>
      </c>
      <c r="B86" s="29" t="s">
        <v>385</v>
      </c>
      <c r="C86" s="30">
        <v>4525.3</v>
      </c>
      <c r="D86" s="30">
        <v>4525.3</v>
      </c>
      <c r="E86" s="30">
        <v>4525.3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</row>
    <row r="87" spans="1:242" s="9" customFormat="1">
      <c r="A87" s="37" t="s">
        <v>387</v>
      </c>
      <c r="B87" s="29" t="s">
        <v>396</v>
      </c>
      <c r="C87" s="30">
        <v>0</v>
      </c>
      <c r="D87" s="30">
        <v>0</v>
      </c>
      <c r="E87" s="30">
        <v>0</v>
      </c>
      <c r="F87" s="8"/>
      <c r="G87" s="8"/>
      <c r="H87" s="8"/>
      <c r="I87" s="1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</row>
    <row r="88" spans="1:242" s="5" customFormat="1">
      <c r="A88" s="161" t="s">
        <v>301</v>
      </c>
      <c r="B88" s="162"/>
      <c r="C88" s="25">
        <f>C85+C76+C70+C58+C53+C45</f>
        <v>155377.69999999998</v>
      </c>
      <c r="D88" s="25">
        <f>D85+D76+D70+D58+D53+D45</f>
        <v>150750.20000000001</v>
      </c>
      <c r="E88" s="25">
        <f>E85+E76+E70+E58+E53+E45</f>
        <v>151879.29999999999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</row>
    <row r="89" spans="1:242" s="5" customFormat="1">
      <c r="A89" s="15" t="s">
        <v>302</v>
      </c>
      <c r="B89" s="44" t="s">
        <v>303</v>
      </c>
      <c r="C89" s="25">
        <f>C88+C44</f>
        <v>1728829.5999999999</v>
      </c>
      <c r="D89" s="25">
        <f>D88+D44</f>
        <v>1750703.2999999998</v>
      </c>
      <c r="E89" s="25">
        <f>E88+E44</f>
        <v>1801690.1999999997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</row>
    <row r="90" spans="1:242" s="5" customFormat="1" ht="47.25">
      <c r="A90" s="15" t="s">
        <v>304</v>
      </c>
      <c r="B90" s="44" t="s">
        <v>305</v>
      </c>
      <c r="C90" s="25">
        <f>C91+C94+C134+C174</f>
        <v>3465570.3999999994</v>
      </c>
      <c r="D90" s="25">
        <f>D91+D94+D134+D174</f>
        <v>3180396.6999999988</v>
      </c>
      <c r="E90" s="25">
        <f>E91+E94+E134+E174</f>
        <v>3195509.8</v>
      </c>
      <c r="F90" s="3"/>
      <c r="G90" s="3"/>
      <c r="H90" s="17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</row>
    <row r="91" spans="1:242" s="5" customFormat="1" ht="31.5">
      <c r="A91" s="15" t="s">
        <v>557</v>
      </c>
      <c r="B91" s="24" t="s">
        <v>306</v>
      </c>
      <c r="C91" s="25">
        <f>C92+C93</f>
        <v>248026</v>
      </c>
      <c r="D91" s="25">
        <f>D92+D93</f>
        <v>100657</v>
      </c>
      <c r="E91" s="25">
        <f>E92+E93</f>
        <v>105306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</row>
    <row r="92" spans="1:242" s="5" customFormat="1" ht="47.25">
      <c r="A92" s="37" t="s">
        <v>558</v>
      </c>
      <c r="B92" s="29" t="s">
        <v>628</v>
      </c>
      <c r="C92" s="30">
        <v>248026</v>
      </c>
      <c r="D92" s="30">
        <v>100657</v>
      </c>
      <c r="E92" s="30">
        <v>105306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</row>
    <row r="93" spans="1:242" s="5" customFormat="1" ht="31.5">
      <c r="A93" s="37" t="s">
        <v>559</v>
      </c>
      <c r="B93" s="29" t="s">
        <v>307</v>
      </c>
      <c r="C93" s="30">
        <v>0</v>
      </c>
      <c r="D93" s="30">
        <v>0</v>
      </c>
      <c r="E93" s="30">
        <v>0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</row>
    <row r="94" spans="1:242" s="5" customFormat="1" ht="31.5">
      <c r="A94" s="15" t="s">
        <v>560</v>
      </c>
      <c r="B94" s="24" t="s">
        <v>308</v>
      </c>
      <c r="C94" s="25">
        <f>SUM(C95:C133)</f>
        <v>517701.89999999997</v>
      </c>
      <c r="D94" s="25">
        <f>SUM(D95:D133)</f>
        <v>352001.79999999993</v>
      </c>
      <c r="E94" s="25">
        <f>SUM(E95:E133)</f>
        <v>333710.1999999999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</row>
    <row r="95" spans="1:242" s="5" customFormat="1" ht="63">
      <c r="A95" s="37" t="s">
        <v>629</v>
      </c>
      <c r="B95" s="29" t="s">
        <v>137</v>
      </c>
      <c r="C95" s="30">
        <v>64167.8</v>
      </c>
      <c r="D95" s="30">
        <v>105764.5</v>
      </c>
      <c r="E95" s="30">
        <v>88170.7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</row>
    <row r="96" spans="1:242" s="5" customFormat="1" ht="47.25">
      <c r="A96" s="37" t="s">
        <v>630</v>
      </c>
      <c r="B96" s="29" t="s">
        <v>719</v>
      </c>
      <c r="C96" s="30">
        <v>7053.5</v>
      </c>
      <c r="D96" s="30">
        <v>7053.5</v>
      </c>
      <c r="E96" s="30">
        <v>6885.5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</row>
    <row r="97" spans="1:242" ht="63">
      <c r="A97" s="45" t="s">
        <v>561</v>
      </c>
      <c r="B97" s="47" t="s">
        <v>680</v>
      </c>
      <c r="C97" s="30">
        <v>0</v>
      </c>
      <c r="D97" s="30">
        <v>6247.9</v>
      </c>
      <c r="E97" s="30">
        <v>0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</row>
    <row r="98" spans="1:242" ht="47.25">
      <c r="A98" s="45" t="s">
        <v>561</v>
      </c>
      <c r="B98" s="46" t="s">
        <v>631</v>
      </c>
      <c r="C98" s="30">
        <v>0</v>
      </c>
      <c r="D98" s="30">
        <v>0</v>
      </c>
      <c r="E98" s="30">
        <v>3000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</row>
    <row r="99" spans="1:242" s="5" customFormat="1" ht="47.25">
      <c r="A99" s="37" t="s">
        <v>632</v>
      </c>
      <c r="B99" s="27" t="s">
        <v>613</v>
      </c>
      <c r="C99" s="30">
        <v>41666.699999999997</v>
      </c>
      <c r="D99" s="30">
        <v>0</v>
      </c>
      <c r="E99" s="30">
        <v>0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</row>
    <row r="100" spans="1:242" s="5" customFormat="1" ht="31.5">
      <c r="A100" s="37" t="s">
        <v>633</v>
      </c>
      <c r="B100" s="27" t="s">
        <v>615</v>
      </c>
      <c r="C100" s="30">
        <v>134.5</v>
      </c>
      <c r="D100" s="30">
        <v>0</v>
      </c>
      <c r="E100" s="30">
        <v>0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</row>
    <row r="101" spans="1:242" s="5" customFormat="1" ht="63">
      <c r="A101" s="48" t="s">
        <v>562</v>
      </c>
      <c r="B101" s="41" t="s">
        <v>634</v>
      </c>
      <c r="C101" s="30">
        <v>8186.3</v>
      </c>
      <c r="D101" s="30">
        <v>2015.4</v>
      </c>
      <c r="E101" s="30">
        <v>2293.9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</row>
    <row r="102" spans="1:242" s="5" customFormat="1" ht="31.5">
      <c r="A102" s="48" t="s">
        <v>635</v>
      </c>
      <c r="B102" s="41" t="s">
        <v>618</v>
      </c>
      <c r="C102" s="30">
        <v>0</v>
      </c>
      <c r="D102" s="30">
        <v>4468.3</v>
      </c>
      <c r="E102" s="30">
        <v>0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</row>
    <row r="103" spans="1:242" s="5" customFormat="1" ht="47.25">
      <c r="A103" s="37" t="s">
        <v>563</v>
      </c>
      <c r="B103" s="27" t="s">
        <v>636</v>
      </c>
      <c r="C103" s="30">
        <v>43000</v>
      </c>
      <c r="D103" s="30">
        <v>47500</v>
      </c>
      <c r="E103" s="30">
        <v>43000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</row>
    <row r="104" spans="1:242" s="5" customFormat="1" ht="62.25" customHeight="1">
      <c r="A104" s="37" t="s">
        <v>563</v>
      </c>
      <c r="B104" s="27" t="s">
        <v>637</v>
      </c>
      <c r="C104" s="30">
        <v>81858.100000000006</v>
      </c>
      <c r="D104" s="30">
        <v>0</v>
      </c>
      <c r="E104" s="30">
        <v>8962.4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</row>
    <row r="105" spans="1:242" s="5" customFormat="1" ht="47.25">
      <c r="A105" s="48" t="s">
        <v>564</v>
      </c>
      <c r="B105" s="29" t="s">
        <v>638</v>
      </c>
      <c r="C105" s="30">
        <v>1186.5</v>
      </c>
      <c r="D105" s="30">
        <v>0</v>
      </c>
      <c r="E105" s="30">
        <v>0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</row>
    <row r="106" spans="1:242" s="5" customFormat="1" ht="63">
      <c r="A106" s="48" t="s">
        <v>564</v>
      </c>
      <c r="B106" s="29" t="s">
        <v>639</v>
      </c>
      <c r="C106" s="30">
        <v>4132.5</v>
      </c>
      <c r="D106" s="30">
        <v>0</v>
      </c>
      <c r="E106" s="30">
        <v>0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</row>
    <row r="107" spans="1:242" s="5" customFormat="1" ht="112.5" customHeight="1">
      <c r="A107" s="48" t="s">
        <v>564</v>
      </c>
      <c r="B107" s="27" t="s">
        <v>640</v>
      </c>
      <c r="C107" s="30">
        <v>15116.2</v>
      </c>
      <c r="D107" s="30">
        <v>23255.8</v>
      </c>
      <c r="E107" s="30">
        <v>23255.8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</row>
    <row r="108" spans="1:242" s="5" customFormat="1" ht="63">
      <c r="A108" s="48" t="s">
        <v>564</v>
      </c>
      <c r="B108" s="29" t="s">
        <v>641</v>
      </c>
      <c r="C108" s="30">
        <v>3000</v>
      </c>
      <c r="D108" s="30">
        <v>0</v>
      </c>
      <c r="E108" s="30">
        <v>0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</row>
    <row r="109" spans="1:242" s="5" customFormat="1" ht="47.25">
      <c r="A109" s="48" t="s">
        <v>564</v>
      </c>
      <c r="B109" s="29" t="s">
        <v>642</v>
      </c>
      <c r="C109" s="30">
        <v>10089</v>
      </c>
      <c r="D109" s="30">
        <v>0</v>
      </c>
      <c r="E109" s="30">
        <v>0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</row>
    <row r="110" spans="1:242" s="5" customFormat="1" ht="63">
      <c r="A110" s="37" t="s">
        <v>565</v>
      </c>
      <c r="B110" s="29" t="s">
        <v>309</v>
      </c>
      <c r="C110" s="30">
        <v>97415.2</v>
      </c>
      <c r="D110" s="30">
        <v>41296.5</v>
      </c>
      <c r="E110" s="30">
        <v>40880.199999999997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</row>
    <row r="111" spans="1:242" s="5" customFormat="1" ht="47.25">
      <c r="A111" s="37" t="s">
        <v>566</v>
      </c>
      <c r="B111" s="29" t="s">
        <v>643</v>
      </c>
      <c r="C111" s="30">
        <v>19083</v>
      </c>
      <c r="D111" s="30">
        <v>19083</v>
      </c>
      <c r="E111" s="30">
        <v>19083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</row>
    <row r="112" spans="1:242" s="5" customFormat="1" ht="63" customHeight="1">
      <c r="A112" s="37" t="s">
        <v>566</v>
      </c>
      <c r="B112" s="29" t="s">
        <v>644</v>
      </c>
      <c r="C112" s="30">
        <v>0</v>
      </c>
      <c r="D112" s="30">
        <v>100</v>
      </c>
      <c r="E112" s="30">
        <v>100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</row>
    <row r="113" spans="1:242" s="5" customFormat="1" ht="54.75" customHeight="1">
      <c r="A113" s="37" t="s">
        <v>567</v>
      </c>
      <c r="B113" s="27" t="s">
        <v>645</v>
      </c>
      <c r="C113" s="30">
        <v>0</v>
      </c>
      <c r="D113" s="30">
        <v>0</v>
      </c>
      <c r="E113" s="30">
        <v>0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</row>
    <row r="114" spans="1:242" s="5" customFormat="1" ht="63">
      <c r="A114" s="37" t="s">
        <v>567</v>
      </c>
      <c r="B114" s="27" t="s">
        <v>646</v>
      </c>
      <c r="C114" s="30">
        <v>3000</v>
      </c>
      <c r="D114" s="30">
        <v>3000</v>
      </c>
      <c r="E114" s="30">
        <v>3000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</row>
    <row r="115" spans="1:242" s="5" customFormat="1" ht="47.25">
      <c r="A115" s="37" t="s">
        <v>567</v>
      </c>
      <c r="B115" s="27" t="s">
        <v>647</v>
      </c>
      <c r="C115" s="30">
        <v>1584.8</v>
      </c>
      <c r="D115" s="30">
        <v>1584.8</v>
      </c>
      <c r="E115" s="30">
        <v>1584.8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</row>
    <row r="116" spans="1:242" s="5" customFormat="1" ht="47.25">
      <c r="A116" s="37" t="s">
        <v>567</v>
      </c>
      <c r="B116" s="27" t="s">
        <v>648</v>
      </c>
      <c r="C116" s="30">
        <v>2142.5</v>
      </c>
      <c r="D116" s="30">
        <v>2142.5</v>
      </c>
      <c r="E116" s="30">
        <v>2142.5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</row>
    <row r="117" spans="1:242" s="5" customFormat="1" ht="63">
      <c r="A117" s="37" t="s">
        <v>567</v>
      </c>
      <c r="B117" s="27" t="s">
        <v>649</v>
      </c>
      <c r="C117" s="30">
        <v>1126.9000000000001</v>
      </c>
      <c r="D117" s="30">
        <v>1126.9000000000001</v>
      </c>
      <c r="E117" s="30">
        <v>1126.9000000000001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</row>
    <row r="118" spans="1:242" s="5" customFormat="1" ht="63">
      <c r="A118" s="37" t="s">
        <v>567</v>
      </c>
      <c r="B118" s="29" t="s">
        <v>646</v>
      </c>
      <c r="C118" s="30">
        <v>0</v>
      </c>
      <c r="D118" s="30">
        <v>0</v>
      </c>
      <c r="E118" s="30">
        <v>0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</row>
    <row r="119" spans="1:242" s="5" customFormat="1" ht="63">
      <c r="A119" s="37" t="s">
        <v>567</v>
      </c>
      <c r="B119" s="29" t="s">
        <v>650</v>
      </c>
      <c r="C119" s="30">
        <v>880.5</v>
      </c>
      <c r="D119" s="30">
        <v>880.5</v>
      </c>
      <c r="E119" s="30">
        <v>880.5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</row>
    <row r="120" spans="1:242" s="5" customFormat="1" ht="63">
      <c r="A120" s="37" t="s">
        <v>567</v>
      </c>
      <c r="B120" s="29" t="s">
        <v>651</v>
      </c>
      <c r="C120" s="30">
        <v>5371</v>
      </c>
      <c r="D120" s="30">
        <v>5371</v>
      </c>
      <c r="E120" s="30">
        <v>5371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</row>
    <row r="121" spans="1:242" s="5" customFormat="1" ht="47.25">
      <c r="A121" s="37" t="s">
        <v>567</v>
      </c>
      <c r="B121" s="29" t="s">
        <v>652</v>
      </c>
      <c r="C121" s="30">
        <v>45000</v>
      </c>
      <c r="D121" s="30">
        <v>4000</v>
      </c>
      <c r="E121" s="30">
        <v>4000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</row>
    <row r="122" spans="1:242" s="5" customFormat="1" ht="31.5">
      <c r="A122" s="48" t="s">
        <v>568</v>
      </c>
      <c r="B122" s="29" t="s">
        <v>394</v>
      </c>
      <c r="C122" s="30">
        <v>21253.1</v>
      </c>
      <c r="D122" s="30">
        <v>21253.1</v>
      </c>
      <c r="E122" s="30">
        <v>21253.1</v>
      </c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</row>
    <row r="123" spans="1:242" s="7" customFormat="1" ht="63">
      <c r="A123" s="48" t="s">
        <v>568</v>
      </c>
      <c r="B123" s="29" t="s">
        <v>388</v>
      </c>
      <c r="C123" s="30">
        <v>1015.8</v>
      </c>
      <c r="D123" s="30">
        <v>1015.8</v>
      </c>
      <c r="E123" s="30">
        <v>1015.8</v>
      </c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</row>
    <row r="124" spans="1:242" s="7" customFormat="1" ht="51" customHeight="1">
      <c r="A124" s="48" t="s">
        <v>568</v>
      </c>
      <c r="B124" s="29" t="s">
        <v>653</v>
      </c>
      <c r="C124" s="30">
        <v>6244.8</v>
      </c>
      <c r="D124" s="30">
        <v>6244.8</v>
      </c>
      <c r="E124" s="30">
        <v>6244.8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</row>
    <row r="125" spans="1:242" s="7" customFormat="1" ht="54" customHeight="1">
      <c r="A125" s="48" t="s">
        <v>568</v>
      </c>
      <c r="B125" s="29" t="s">
        <v>654</v>
      </c>
      <c r="C125" s="30">
        <v>3600</v>
      </c>
      <c r="D125" s="30">
        <v>7650</v>
      </c>
      <c r="E125" s="30">
        <v>10800</v>
      </c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</row>
    <row r="126" spans="1:242" s="7" customFormat="1" ht="47.25">
      <c r="A126" s="48" t="s">
        <v>568</v>
      </c>
      <c r="B126" s="29" t="s">
        <v>655</v>
      </c>
      <c r="C126" s="30">
        <v>0</v>
      </c>
      <c r="D126" s="30">
        <v>12375.9</v>
      </c>
      <c r="E126" s="30">
        <v>12304.2</v>
      </c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</row>
    <row r="127" spans="1:242" s="7" customFormat="1" ht="51.75" customHeight="1">
      <c r="A127" s="48" t="s">
        <v>568</v>
      </c>
      <c r="B127" s="29" t="s">
        <v>656</v>
      </c>
      <c r="C127" s="30">
        <v>988.7</v>
      </c>
      <c r="D127" s="30">
        <v>986</v>
      </c>
      <c r="E127" s="30">
        <v>960.5</v>
      </c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</row>
    <row r="128" spans="1:242" s="7" customFormat="1" ht="63">
      <c r="A128" s="48" t="s">
        <v>568</v>
      </c>
      <c r="B128" s="29" t="s">
        <v>657</v>
      </c>
      <c r="C128" s="30">
        <v>3148.1</v>
      </c>
      <c r="D128" s="30">
        <v>3148.1</v>
      </c>
      <c r="E128" s="30">
        <v>3148.1</v>
      </c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</row>
    <row r="129" spans="1:242" s="7" customFormat="1" ht="63">
      <c r="A129" s="49" t="s">
        <v>568</v>
      </c>
      <c r="B129" s="50" t="s">
        <v>658</v>
      </c>
      <c r="C129" s="30">
        <v>15639.2</v>
      </c>
      <c r="D129" s="30">
        <v>15104</v>
      </c>
      <c r="E129" s="30">
        <v>14954.6</v>
      </c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</row>
    <row r="130" spans="1:242" ht="99.75" customHeight="1">
      <c r="A130" s="48" t="s">
        <v>568</v>
      </c>
      <c r="B130" s="29" t="s">
        <v>389</v>
      </c>
      <c r="C130" s="30">
        <v>5699.5</v>
      </c>
      <c r="D130" s="30">
        <v>5699.5</v>
      </c>
      <c r="E130" s="30">
        <v>5699.5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</row>
    <row r="131" spans="1:242" ht="31.5">
      <c r="A131" s="48" t="s">
        <v>568</v>
      </c>
      <c r="B131" s="29" t="s">
        <v>659</v>
      </c>
      <c r="C131" s="30">
        <v>294.89999999999998</v>
      </c>
      <c r="D131" s="30">
        <v>294.89999999999998</v>
      </c>
      <c r="E131" s="30">
        <v>294.89999999999998</v>
      </c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</row>
    <row r="132" spans="1:242" ht="47.25">
      <c r="A132" s="49" t="s">
        <v>568</v>
      </c>
      <c r="B132" s="50" t="s">
        <v>390</v>
      </c>
      <c r="C132" s="51">
        <v>1800</v>
      </c>
      <c r="D132" s="51">
        <v>3339.1</v>
      </c>
      <c r="E132" s="51">
        <v>3297.5</v>
      </c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</row>
    <row r="133" spans="1:242" ht="126">
      <c r="A133" s="48" t="s">
        <v>568</v>
      </c>
      <c r="B133" s="29" t="s">
        <v>391</v>
      </c>
      <c r="C133" s="30">
        <v>2822.8</v>
      </c>
      <c r="D133" s="30">
        <v>0</v>
      </c>
      <c r="E133" s="30">
        <v>0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</row>
    <row r="134" spans="1:242" ht="31.5">
      <c r="A134" s="15" t="s">
        <v>569</v>
      </c>
      <c r="B134" s="24" t="s">
        <v>720</v>
      </c>
      <c r="C134" s="25">
        <f>SUM(C135:C173)</f>
        <v>2699842.4999999995</v>
      </c>
      <c r="D134" s="25">
        <f>SUM(D135:D173)</f>
        <v>2727737.899999999</v>
      </c>
      <c r="E134" s="25">
        <f>SUM(E135:E173)</f>
        <v>2756493.6</v>
      </c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</row>
    <row r="135" spans="1:242" ht="47.25">
      <c r="A135" s="37" t="s">
        <v>570</v>
      </c>
      <c r="B135" s="29" t="s">
        <v>14</v>
      </c>
      <c r="C135" s="30">
        <v>9292.4</v>
      </c>
      <c r="D135" s="30">
        <v>9648.5</v>
      </c>
      <c r="E135" s="30">
        <v>10018.799999999999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</row>
    <row r="136" spans="1:242" ht="47.25">
      <c r="A136" s="37" t="s">
        <v>571</v>
      </c>
      <c r="B136" s="29" t="s">
        <v>15</v>
      </c>
      <c r="C136" s="30">
        <v>234399.3</v>
      </c>
      <c r="D136" s="30">
        <v>245178.8</v>
      </c>
      <c r="E136" s="30">
        <v>256169.2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</row>
    <row r="137" spans="1:242" ht="63">
      <c r="A137" s="37" t="s">
        <v>572</v>
      </c>
      <c r="B137" s="29" t="s">
        <v>573</v>
      </c>
      <c r="C137" s="30">
        <v>1505.8</v>
      </c>
      <c r="D137" s="30">
        <v>1505.8</v>
      </c>
      <c r="E137" s="30">
        <v>1505.8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</row>
    <row r="138" spans="1:242" ht="69.75" customHeight="1">
      <c r="A138" s="37" t="s">
        <v>572</v>
      </c>
      <c r="B138" s="29" t="s">
        <v>660</v>
      </c>
      <c r="C138" s="30">
        <v>234.7</v>
      </c>
      <c r="D138" s="30">
        <v>234.7</v>
      </c>
      <c r="E138" s="30">
        <v>234.7</v>
      </c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</row>
    <row r="139" spans="1:242" s="6" customFormat="1" ht="78.75">
      <c r="A139" s="37" t="s">
        <v>572</v>
      </c>
      <c r="B139" s="29" t="s">
        <v>574</v>
      </c>
      <c r="C139" s="30">
        <v>102.8</v>
      </c>
      <c r="D139" s="30">
        <v>102.8</v>
      </c>
      <c r="E139" s="30">
        <v>102.8</v>
      </c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</row>
    <row r="140" spans="1:242" ht="63">
      <c r="A140" s="37" t="s">
        <v>572</v>
      </c>
      <c r="B140" s="29" t="s">
        <v>575</v>
      </c>
      <c r="C140" s="30">
        <v>391.4</v>
      </c>
      <c r="D140" s="30">
        <v>391.4</v>
      </c>
      <c r="E140" s="30">
        <v>391.4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</row>
    <row r="141" spans="1:242" ht="78.75">
      <c r="A141" s="37" t="s">
        <v>572</v>
      </c>
      <c r="B141" s="29" t="s">
        <v>576</v>
      </c>
      <c r="C141" s="30">
        <v>401.2</v>
      </c>
      <c r="D141" s="30">
        <v>401.2</v>
      </c>
      <c r="E141" s="30">
        <v>401.2</v>
      </c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</row>
    <row r="142" spans="1:242" ht="63">
      <c r="A142" s="37" t="s">
        <v>572</v>
      </c>
      <c r="B142" s="29" t="s">
        <v>661</v>
      </c>
      <c r="C142" s="30">
        <v>402.5</v>
      </c>
      <c r="D142" s="30">
        <v>402.5</v>
      </c>
      <c r="E142" s="30">
        <v>402.5</v>
      </c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</row>
    <row r="143" spans="1:242" ht="47.25">
      <c r="A143" s="37" t="s">
        <v>662</v>
      </c>
      <c r="B143" s="29" t="s">
        <v>141</v>
      </c>
      <c r="C143" s="30">
        <v>20737.7</v>
      </c>
      <c r="D143" s="30">
        <v>20737.7</v>
      </c>
      <c r="E143" s="30">
        <v>20737.7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</row>
    <row r="144" spans="1:242" ht="63">
      <c r="A144" s="37" t="s">
        <v>577</v>
      </c>
      <c r="B144" s="29" t="s">
        <v>578</v>
      </c>
      <c r="C144" s="30">
        <v>4791.7</v>
      </c>
      <c r="D144" s="30">
        <v>4791.7</v>
      </c>
      <c r="E144" s="30">
        <v>4791.7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</row>
    <row r="145" spans="1:242" ht="78.75">
      <c r="A145" s="37" t="s">
        <v>577</v>
      </c>
      <c r="B145" s="29" t="s">
        <v>663</v>
      </c>
      <c r="C145" s="30">
        <v>8598.2000000000007</v>
      </c>
      <c r="D145" s="30">
        <v>8942.1</v>
      </c>
      <c r="E145" s="30">
        <v>9299.7999999999993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</row>
    <row r="146" spans="1:242" ht="63">
      <c r="A146" s="37" t="s">
        <v>577</v>
      </c>
      <c r="B146" s="29" t="s">
        <v>579</v>
      </c>
      <c r="C146" s="30">
        <v>6102.1</v>
      </c>
      <c r="D146" s="30">
        <v>6102.1</v>
      </c>
      <c r="E146" s="30">
        <v>6102.1</v>
      </c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</row>
    <row r="147" spans="1:242" ht="47.25">
      <c r="A147" s="37" t="s">
        <v>577</v>
      </c>
      <c r="B147" s="29" t="s">
        <v>664</v>
      </c>
      <c r="C147" s="30">
        <v>55825.599999999999</v>
      </c>
      <c r="D147" s="30">
        <v>58058.6</v>
      </c>
      <c r="E147" s="30">
        <v>60381</v>
      </c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</row>
    <row r="148" spans="1:242" ht="63">
      <c r="A148" s="37" t="s">
        <v>577</v>
      </c>
      <c r="B148" s="29" t="s">
        <v>665</v>
      </c>
      <c r="C148" s="30">
        <v>1893.2</v>
      </c>
      <c r="D148" s="30">
        <v>1969</v>
      </c>
      <c r="E148" s="30">
        <v>2047.7</v>
      </c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</row>
    <row r="149" spans="1:242" ht="63">
      <c r="A149" s="48" t="s">
        <v>577</v>
      </c>
      <c r="B149" s="41" t="s">
        <v>666</v>
      </c>
      <c r="C149" s="30">
        <v>21.1</v>
      </c>
      <c r="D149" s="30">
        <v>21.1</v>
      </c>
      <c r="E149" s="30">
        <v>21.1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</row>
    <row r="150" spans="1:242" ht="63">
      <c r="A150" s="48" t="s">
        <v>577</v>
      </c>
      <c r="B150" s="41" t="s">
        <v>667</v>
      </c>
      <c r="C150" s="30">
        <v>707.3</v>
      </c>
      <c r="D150" s="30">
        <v>707.3</v>
      </c>
      <c r="E150" s="30">
        <v>707.3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</row>
    <row r="151" spans="1:242" ht="63">
      <c r="A151" s="37" t="s">
        <v>577</v>
      </c>
      <c r="B151" s="29" t="s">
        <v>580</v>
      </c>
      <c r="C151" s="30">
        <v>19864.400000000001</v>
      </c>
      <c r="D151" s="30">
        <v>20659</v>
      </c>
      <c r="E151" s="30">
        <v>21485.4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</row>
    <row r="152" spans="1:242" ht="63">
      <c r="A152" s="37" t="s">
        <v>577</v>
      </c>
      <c r="B152" s="29" t="s">
        <v>668</v>
      </c>
      <c r="C152" s="30">
        <v>191978.8</v>
      </c>
      <c r="D152" s="30">
        <v>199658</v>
      </c>
      <c r="E152" s="30">
        <v>207644.3</v>
      </c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</row>
    <row r="153" spans="1:242" ht="78.75">
      <c r="A153" s="37" t="s">
        <v>577</v>
      </c>
      <c r="B153" s="29" t="s">
        <v>581</v>
      </c>
      <c r="C153" s="30">
        <v>125715.4</v>
      </c>
      <c r="D153" s="30">
        <v>125715.4</v>
      </c>
      <c r="E153" s="30">
        <v>125715.4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</row>
    <row r="154" spans="1:242" ht="78.75">
      <c r="A154" s="37" t="s">
        <v>577</v>
      </c>
      <c r="B154" s="29" t="s">
        <v>669</v>
      </c>
      <c r="C154" s="30">
        <v>78237</v>
      </c>
      <c r="D154" s="30">
        <v>79241.899999999994</v>
      </c>
      <c r="E154" s="30">
        <v>80286</v>
      </c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</row>
    <row r="155" spans="1:242" ht="78.75">
      <c r="A155" s="37" t="s">
        <v>577</v>
      </c>
      <c r="B155" s="29" t="s">
        <v>670</v>
      </c>
      <c r="C155" s="30">
        <v>426.8</v>
      </c>
      <c r="D155" s="30">
        <v>443.9</v>
      </c>
      <c r="E155" s="30">
        <v>461.7</v>
      </c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</row>
    <row r="156" spans="1:242" ht="63">
      <c r="A156" s="37" t="s">
        <v>577</v>
      </c>
      <c r="B156" s="29" t="s">
        <v>671</v>
      </c>
      <c r="C156" s="30">
        <v>46.6</v>
      </c>
      <c r="D156" s="30">
        <v>46.6</v>
      </c>
      <c r="E156" s="30">
        <v>46.6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</row>
    <row r="157" spans="1:242" ht="63">
      <c r="A157" s="37" t="s">
        <v>577</v>
      </c>
      <c r="B157" s="29" t="s">
        <v>672</v>
      </c>
      <c r="C157" s="30">
        <v>80520.800000000003</v>
      </c>
      <c r="D157" s="30">
        <v>80928.2</v>
      </c>
      <c r="E157" s="30">
        <v>81351.899999999994</v>
      </c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</row>
    <row r="158" spans="1:242" ht="94.5">
      <c r="A158" s="37" t="s">
        <v>582</v>
      </c>
      <c r="B158" s="29" t="s">
        <v>583</v>
      </c>
      <c r="C158" s="30">
        <v>3482.8</v>
      </c>
      <c r="D158" s="30">
        <v>3482.8</v>
      </c>
      <c r="E158" s="30">
        <v>3482.8</v>
      </c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</row>
    <row r="159" spans="1:242" ht="126">
      <c r="A159" s="37" t="s">
        <v>582</v>
      </c>
      <c r="B159" s="29" t="s">
        <v>676</v>
      </c>
      <c r="C159" s="30">
        <v>50500.800000000003</v>
      </c>
      <c r="D159" s="30">
        <v>50500.800000000003</v>
      </c>
      <c r="E159" s="30">
        <v>50500.800000000003</v>
      </c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</row>
    <row r="160" spans="1:242" ht="94.5">
      <c r="A160" s="37" t="s">
        <v>582</v>
      </c>
      <c r="B160" s="29" t="s">
        <v>677</v>
      </c>
      <c r="C160" s="30">
        <v>809867.8</v>
      </c>
      <c r="D160" s="30">
        <v>809867.8</v>
      </c>
      <c r="E160" s="30">
        <v>809867.8</v>
      </c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</row>
    <row r="161" spans="1:242" ht="63">
      <c r="A161" s="37" t="s">
        <v>582</v>
      </c>
      <c r="B161" s="29" t="s">
        <v>678</v>
      </c>
      <c r="C161" s="30">
        <v>603983.6</v>
      </c>
      <c r="D161" s="30">
        <v>603983.6</v>
      </c>
      <c r="E161" s="30">
        <v>603983.6</v>
      </c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</row>
    <row r="162" spans="1:242" ht="81" customHeight="1">
      <c r="A162" s="37" t="s">
        <v>582</v>
      </c>
      <c r="B162" s="29" t="s">
        <v>679</v>
      </c>
      <c r="C162" s="30">
        <v>23424</v>
      </c>
      <c r="D162" s="30">
        <v>23424</v>
      </c>
      <c r="E162" s="30">
        <v>23424</v>
      </c>
    </row>
    <row r="163" spans="1:242" ht="47.25">
      <c r="A163" s="37" t="s">
        <v>584</v>
      </c>
      <c r="B163" s="29" t="s">
        <v>3</v>
      </c>
      <c r="C163" s="30">
        <v>65123.1</v>
      </c>
      <c r="D163" s="30">
        <v>65436.6</v>
      </c>
      <c r="E163" s="30">
        <v>65762.7</v>
      </c>
    </row>
    <row r="164" spans="1:242" ht="78.75">
      <c r="A164" s="37" t="s">
        <v>585</v>
      </c>
      <c r="B164" s="29" t="s">
        <v>144</v>
      </c>
      <c r="C164" s="30">
        <v>29718.3</v>
      </c>
      <c r="D164" s="30">
        <v>29718.3</v>
      </c>
      <c r="E164" s="30">
        <v>29718.3</v>
      </c>
      <c r="G164" s="110"/>
    </row>
    <row r="165" spans="1:242" ht="63">
      <c r="A165" s="37" t="s">
        <v>586</v>
      </c>
      <c r="B165" s="29" t="s">
        <v>140</v>
      </c>
      <c r="C165" s="30">
        <v>47073.2</v>
      </c>
      <c r="D165" s="30">
        <v>47073.2</v>
      </c>
      <c r="E165" s="30">
        <v>47073.2</v>
      </c>
    </row>
    <row r="166" spans="1:242" ht="63">
      <c r="A166" s="37" t="s">
        <v>587</v>
      </c>
      <c r="B166" s="29" t="s">
        <v>139</v>
      </c>
      <c r="C166" s="30">
        <v>24.8</v>
      </c>
      <c r="D166" s="30">
        <v>26.5</v>
      </c>
      <c r="E166" s="30">
        <v>149.6</v>
      </c>
    </row>
    <row r="167" spans="1:242" ht="63">
      <c r="A167" s="37" t="s">
        <v>588</v>
      </c>
      <c r="B167" s="29" t="s">
        <v>589</v>
      </c>
      <c r="C167" s="30">
        <v>1880.9</v>
      </c>
      <c r="D167" s="30">
        <v>1875.8</v>
      </c>
      <c r="E167" s="30">
        <v>1875.8</v>
      </c>
    </row>
    <row r="168" spans="1:242" ht="63">
      <c r="A168" s="37" t="s">
        <v>590</v>
      </c>
      <c r="B168" s="29" t="s">
        <v>88</v>
      </c>
      <c r="C168" s="30">
        <v>14203.3</v>
      </c>
      <c r="D168" s="30">
        <v>14771.4</v>
      </c>
      <c r="E168" s="30">
        <v>15362.3</v>
      </c>
    </row>
    <row r="169" spans="1:242" ht="31.5">
      <c r="A169" s="37" t="s">
        <v>673</v>
      </c>
      <c r="B169" s="29" t="s">
        <v>12</v>
      </c>
      <c r="C169" s="30">
        <v>122082.8</v>
      </c>
      <c r="D169" s="30">
        <v>122082.8</v>
      </c>
      <c r="E169" s="30">
        <v>122082.8</v>
      </c>
    </row>
    <row r="170" spans="1:242" ht="63">
      <c r="A170" s="37" t="s">
        <v>674</v>
      </c>
      <c r="B170" s="29" t="s">
        <v>13</v>
      </c>
      <c r="C170" s="30">
        <v>50.8</v>
      </c>
      <c r="D170" s="30">
        <v>50.8</v>
      </c>
      <c r="E170" s="30">
        <v>50.8</v>
      </c>
    </row>
    <row r="171" spans="1:242" ht="99.75" customHeight="1">
      <c r="A171" s="37" t="s">
        <v>591</v>
      </c>
      <c r="B171" s="29" t="s">
        <v>89</v>
      </c>
      <c r="C171" s="30">
        <v>81298.8</v>
      </c>
      <c r="D171" s="30">
        <v>84302.3</v>
      </c>
      <c r="E171" s="30">
        <v>87398.6</v>
      </c>
    </row>
    <row r="172" spans="1:242" ht="31.5">
      <c r="A172" s="37" t="s">
        <v>675</v>
      </c>
      <c r="B172" s="29" t="s">
        <v>592</v>
      </c>
      <c r="C172" s="30">
        <v>4781.5</v>
      </c>
      <c r="D172" s="30">
        <v>5103.5</v>
      </c>
      <c r="E172" s="30">
        <v>5304.7</v>
      </c>
    </row>
    <row r="173" spans="1:242" ht="47.25">
      <c r="A173" s="52" t="s">
        <v>593</v>
      </c>
      <c r="B173" s="53" t="s">
        <v>594</v>
      </c>
      <c r="C173" s="30">
        <v>149.19999999999999</v>
      </c>
      <c r="D173" s="30">
        <v>149.4</v>
      </c>
      <c r="E173" s="30">
        <v>149.69999999999999</v>
      </c>
    </row>
    <row r="174" spans="1:242" ht="17.25" customHeight="1">
      <c r="A174" s="15" t="s">
        <v>595</v>
      </c>
      <c r="B174" s="24" t="s">
        <v>310</v>
      </c>
      <c r="C174" s="25">
        <v>0</v>
      </c>
      <c r="D174" s="25">
        <v>0</v>
      </c>
      <c r="E174" s="25">
        <v>0</v>
      </c>
    </row>
    <row r="175" spans="1:242">
      <c r="A175" s="15" t="s">
        <v>311</v>
      </c>
      <c r="B175" s="24" t="s">
        <v>312</v>
      </c>
      <c r="C175" s="25">
        <v>0</v>
      </c>
      <c r="D175" s="25">
        <v>0</v>
      </c>
      <c r="E175" s="25">
        <v>0</v>
      </c>
    </row>
    <row r="176" spans="1:242">
      <c r="A176" s="15" t="s">
        <v>313</v>
      </c>
      <c r="B176" s="24" t="s">
        <v>314</v>
      </c>
      <c r="C176" s="42">
        <v>0</v>
      </c>
      <c r="D176" s="42">
        <v>0</v>
      </c>
      <c r="E176" s="42">
        <v>0</v>
      </c>
    </row>
    <row r="177" spans="1:5" ht="16.5" customHeight="1">
      <c r="A177" s="15" t="s">
        <v>315</v>
      </c>
      <c r="B177" s="24" t="s">
        <v>316</v>
      </c>
      <c r="C177" s="25">
        <f>C176+C175+C174+C134+C94+C91</f>
        <v>3465570.3999999994</v>
      </c>
      <c r="D177" s="25">
        <f>D176+D175+D174+D134+D94+D91</f>
        <v>3180396.6999999988</v>
      </c>
      <c r="E177" s="25">
        <f>E176+E175+E174+E134+E94+E91</f>
        <v>3195509.8</v>
      </c>
    </row>
    <row r="178" spans="1:5" ht="16.5" customHeight="1">
      <c r="A178" s="163" t="s">
        <v>317</v>
      </c>
      <c r="B178" s="163"/>
      <c r="C178" s="25">
        <f>C177+C89</f>
        <v>5194399.9999999991</v>
      </c>
      <c r="D178" s="25">
        <f>D177+D89</f>
        <v>4931099.9999999981</v>
      </c>
      <c r="E178" s="25">
        <f>E177+E89</f>
        <v>4997200</v>
      </c>
    </row>
    <row r="179" spans="1:5">
      <c r="A179" s="19"/>
      <c r="C179" s="54"/>
      <c r="D179" s="54"/>
      <c r="E179" s="54"/>
    </row>
    <row r="180" spans="1:5">
      <c r="A180" s="19"/>
      <c r="C180" s="54"/>
      <c r="D180" s="54"/>
      <c r="E180" s="54"/>
    </row>
    <row r="181" spans="1:5">
      <c r="A181" s="19"/>
      <c r="C181" s="54"/>
      <c r="D181" s="54"/>
      <c r="E181" s="54"/>
    </row>
    <row r="182" spans="1:5">
      <c r="A182" s="19"/>
      <c r="C182" s="54"/>
      <c r="D182" s="54"/>
      <c r="E182" s="54"/>
    </row>
    <row r="183" spans="1:5">
      <c r="A183" s="19"/>
      <c r="C183" s="54"/>
      <c r="D183" s="54"/>
      <c r="E183" s="54"/>
    </row>
    <row r="184" spans="1:5">
      <c r="A184" s="19"/>
      <c r="C184" s="54"/>
      <c r="D184" s="54"/>
      <c r="E184" s="54"/>
    </row>
    <row r="185" spans="1:5">
      <c r="A185" s="19"/>
      <c r="C185" s="54"/>
      <c r="D185" s="54"/>
      <c r="E185" s="54"/>
    </row>
    <row r="186" spans="1:5">
      <c r="A186" s="19"/>
      <c r="C186" s="54"/>
      <c r="D186" s="54"/>
      <c r="E186" s="54"/>
    </row>
    <row r="187" spans="1:5">
      <c r="A187" s="19"/>
      <c r="C187" s="54"/>
      <c r="D187" s="54"/>
      <c r="E187" s="54"/>
    </row>
    <row r="188" spans="1:5">
      <c r="A188" s="19"/>
      <c r="C188" s="54"/>
      <c r="D188" s="54"/>
      <c r="E188" s="54"/>
    </row>
    <row r="189" spans="1:5">
      <c r="A189" s="19"/>
      <c r="C189" s="54"/>
      <c r="D189" s="54"/>
      <c r="E189" s="54"/>
    </row>
    <row r="190" spans="1:5">
      <c r="A190" s="19"/>
      <c r="C190" s="54"/>
      <c r="D190" s="54"/>
      <c r="E190" s="54"/>
    </row>
    <row r="191" spans="1:5">
      <c r="A191" s="19"/>
      <c r="C191" s="54"/>
      <c r="D191" s="54"/>
      <c r="E191" s="54"/>
    </row>
    <row r="192" spans="1:5">
      <c r="A192" s="19"/>
      <c r="C192" s="54"/>
      <c r="D192" s="54"/>
      <c r="E192" s="54"/>
    </row>
    <row r="193" spans="1:5">
      <c r="A193" s="19"/>
      <c r="C193" s="54"/>
      <c r="D193" s="54"/>
      <c r="E193" s="54"/>
    </row>
    <row r="194" spans="1:5">
      <c r="A194" s="19"/>
      <c r="C194" s="54"/>
      <c r="D194" s="54"/>
      <c r="E194" s="54"/>
    </row>
    <row r="195" spans="1:5">
      <c r="A195" s="19"/>
      <c r="C195" s="54"/>
      <c r="D195" s="54"/>
      <c r="E195" s="54"/>
    </row>
    <row r="196" spans="1:5">
      <c r="A196" s="19"/>
      <c r="C196" s="54"/>
      <c r="D196" s="54"/>
      <c r="E196" s="54"/>
    </row>
    <row r="197" spans="1:5">
      <c r="A197" s="19"/>
      <c r="C197" s="54"/>
      <c r="D197" s="54"/>
      <c r="E197" s="54"/>
    </row>
    <row r="198" spans="1:5">
      <c r="A198" s="19"/>
      <c r="C198" s="54"/>
      <c r="D198" s="54"/>
      <c r="E198" s="54"/>
    </row>
    <row r="199" spans="1:5">
      <c r="A199" s="19"/>
      <c r="C199" s="54"/>
      <c r="D199" s="54"/>
      <c r="E199" s="54"/>
    </row>
    <row r="200" spans="1:5">
      <c r="A200" s="19"/>
      <c r="C200" s="54"/>
      <c r="D200" s="54"/>
      <c r="E200" s="54"/>
    </row>
    <row r="201" spans="1:5">
      <c r="A201" s="19"/>
      <c r="C201" s="54"/>
      <c r="D201" s="54"/>
      <c r="E201" s="54"/>
    </row>
    <row r="202" spans="1:5">
      <c r="A202" s="19"/>
      <c r="C202" s="54"/>
      <c r="D202" s="54"/>
      <c r="E202" s="54"/>
    </row>
    <row r="203" spans="1:5">
      <c r="A203" s="19"/>
      <c r="C203" s="54"/>
      <c r="D203" s="54"/>
      <c r="E203" s="54"/>
    </row>
    <row r="204" spans="1:5">
      <c r="A204" s="19"/>
      <c r="C204" s="54"/>
      <c r="D204" s="54"/>
      <c r="E204" s="54"/>
    </row>
    <row r="205" spans="1:5">
      <c r="A205" s="19"/>
      <c r="C205" s="54"/>
      <c r="D205" s="54"/>
      <c r="E205" s="54"/>
    </row>
    <row r="206" spans="1:5">
      <c r="A206" s="19"/>
      <c r="C206" s="54"/>
      <c r="D206" s="54"/>
      <c r="E206" s="54"/>
    </row>
    <row r="207" spans="1:5">
      <c r="A207" s="19"/>
      <c r="C207" s="54"/>
      <c r="D207" s="54"/>
      <c r="E207" s="54"/>
    </row>
    <row r="208" spans="1:5">
      <c r="A208" s="19"/>
      <c r="C208" s="54"/>
      <c r="D208" s="54"/>
      <c r="E208" s="54"/>
    </row>
    <row r="209" spans="1:5">
      <c r="A209" s="19"/>
      <c r="C209" s="54"/>
      <c r="D209" s="54"/>
      <c r="E209" s="54"/>
    </row>
    <row r="210" spans="1:5">
      <c r="A210" s="19"/>
      <c r="C210" s="54"/>
      <c r="D210" s="54"/>
      <c r="E210" s="54"/>
    </row>
    <row r="211" spans="1:5">
      <c r="A211" s="19"/>
      <c r="C211" s="54"/>
      <c r="D211" s="54"/>
      <c r="E211" s="54"/>
    </row>
    <row r="212" spans="1:5">
      <c r="A212" s="19"/>
      <c r="C212" s="54"/>
      <c r="D212" s="54"/>
      <c r="E212" s="54"/>
    </row>
    <row r="213" spans="1:5">
      <c r="A213" s="19"/>
      <c r="C213" s="54"/>
      <c r="D213" s="54"/>
      <c r="E213" s="54"/>
    </row>
    <row r="214" spans="1:5">
      <c r="A214" s="19"/>
      <c r="C214" s="54"/>
      <c r="D214" s="54"/>
      <c r="E214" s="54"/>
    </row>
    <row r="215" spans="1:5">
      <c r="A215" s="19"/>
      <c r="C215" s="54"/>
      <c r="D215" s="54"/>
      <c r="E215" s="54"/>
    </row>
    <row r="216" spans="1:5">
      <c r="A216" s="19"/>
      <c r="C216" s="54"/>
      <c r="D216" s="54"/>
      <c r="E216" s="54"/>
    </row>
    <row r="217" spans="1:5">
      <c r="A217" s="19"/>
      <c r="C217" s="54"/>
      <c r="D217" s="54"/>
      <c r="E217" s="54"/>
    </row>
    <row r="218" spans="1:5">
      <c r="A218" s="19"/>
      <c r="C218" s="54"/>
      <c r="D218" s="54"/>
      <c r="E218" s="54"/>
    </row>
    <row r="219" spans="1:5">
      <c r="A219" s="19"/>
      <c r="C219" s="54"/>
      <c r="D219" s="54"/>
      <c r="E219" s="54"/>
    </row>
    <row r="220" spans="1:5">
      <c r="A220" s="19"/>
      <c r="C220" s="54"/>
      <c r="D220" s="54"/>
      <c r="E220" s="54"/>
    </row>
    <row r="221" spans="1:5">
      <c r="A221" s="19"/>
      <c r="C221" s="54"/>
      <c r="D221" s="54"/>
      <c r="E221" s="54"/>
    </row>
    <row r="222" spans="1:5">
      <c r="A222" s="19"/>
      <c r="C222" s="54"/>
      <c r="D222" s="54"/>
      <c r="E222" s="54"/>
    </row>
    <row r="223" spans="1:5">
      <c r="A223" s="19"/>
      <c r="C223" s="54"/>
      <c r="D223" s="54"/>
      <c r="E223" s="54"/>
    </row>
    <row r="224" spans="1:5">
      <c r="A224" s="19"/>
      <c r="C224" s="54"/>
      <c r="D224" s="54"/>
      <c r="E224" s="54"/>
    </row>
    <row r="225" spans="1:5">
      <c r="A225" s="19"/>
      <c r="C225" s="54"/>
      <c r="D225" s="54"/>
      <c r="E225" s="54"/>
    </row>
    <row r="226" spans="1:5">
      <c r="A226" s="19"/>
      <c r="C226" s="54"/>
      <c r="D226" s="54"/>
      <c r="E226" s="54"/>
    </row>
    <row r="227" spans="1:5">
      <c r="A227" s="19"/>
      <c r="C227" s="54"/>
      <c r="D227" s="54"/>
      <c r="E227" s="54"/>
    </row>
    <row r="228" spans="1:5">
      <c r="A228" s="19"/>
      <c r="C228" s="54"/>
      <c r="D228" s="54"/>
      <c r="E228" s="54"/>
    </row>
    <row r="229" spans="1:5">
      <c r="A229" s="19"/>
      <c r="C229" s="54"/>
      <c r="D229" s="54"/>
      <c r="E229" s="54"/>
    </row>
    <row r="230" spans="1:5">
      <c r="A230" s="19"/>
      <c r="C230" s="54"/>
      <c r="D230" s="54"/>
      <c r="E230" s="54"/>
    </row>
    <row r="231" spans="1:5">
      <c r="A231" s="19"/>
      <c r="C231" s="54"/>
      <c r="D231" s="54"/>
      <c r="E231" s="54"/>
    </row>
    <row r="232" spans="1:5">
      <c r="A232" s="19"/>
      <c r="C232" s="54"/>
      <c r="D232" s="54"/>
      <c r="E232" s="54"/>
    </row>
    <row r="233" spans="1:5">
      <c r="A233" s="19"/>
      <c r="C233" s="54"/>
      <c r="D233" s="54"/>
      <c r="E233" s="54"/>
    </row>
    <row r="234" spans="1:5">
      <c r="A234" s="19"/>
      <c r="C234" s="54"/>
      <c r="D234" s="54"/>
      <c r="E234" s="54"/>
    </row>
    <row r="235" spans="1:5">
      <c r="A235" s="19"/>
      <c r="C235" s="54"/>
      <c r="D235" s="54"/>
      <c r="E235" s="54"/>
    </row>
    <row r="236" spans="1:5">
      <c r="A236" s="19"/>
      <c r="C236" s="54"/>
      <c r="D236" s="54"/>
      <c r="E236" s="54"/>
    </row>
    <row r="237" spans="1:5">
      <c r="A237" s="19"/>
      <c r="C237" s="54"/>
      <c r="D237" s="54"/>
      <c r="E237" s="54"/>
    </row>
    <row r="238" spans="1:5">
      <c r="A238" s="19"/>
      <c r="C238" s="54"/>
      <c r="D238" s="54"/>
      <c r="E238" s="54"/>
    </row>
    <row r="239" spans="1:5">
      <c r="A239" s="19"/>
      <c r="C239" s="54"/>
      <c r="D239" s="54"/>
      <c r="E239" s="54"/>
    </row>
    <row r="240" spans="1:5">
      <c r="A240" s="19"/>
      <c r="C240" s="54"/>
      <c r="D240" s="54"/>
      <c r="E240" s="54"/>
    </row>
    <row r="241" spans="1:5">
      <c r="A241" s="19"/>
      <c r="C241" s="54"/>
      <c r="D241" s="54"/>
      <c r="E241" s="54"/>
    </row>
    <row r="242" spans="1:5">
      <c r="A242" s="19"/>
      <c r="C242" s="54"/>
      <c r="D242" s="54"/>
      <c r="E242" s="54"/>
    </row>
    <row r="243" spans="1:5">
      <c r="A243" s="19"/>
      <c r="C243" s="54"/>
      <c r="D243" s="54"/>
      <c r="E243" s="54"/>
    </row>
    <row r="244" spans="1:5">
      <c r="A244" s="19"/>
      <c r="C244" s="54"/>
      <c r="D244" s="54"/>
      <c r="E244" s="54"/>
    </row>
    <row r="245" spans="1:5">
      <c r="A245" s="19"/>
      <c r="C245" s="54"/>
      <c r="D245" s="54"/>
      <c r="E245" s="54"/>
    </row>
    <row r="246" spans="1:5">
      <c r="A246" s="19"/>
      <c r="C246" s="54"/>
      <c r="D246" s="54"/>
      <c r="E246" s="54"/>
    </row>
    <row r="247" spans="1:5">
      <c r="A247" s="19"/>
      <c r="C247" s="54"/>
      <c r="D247" s="54"/>
      <c r="E247" s="54"/>
    </row>
    <row r="248" spans="1:5">
      <c r="A248" s="19"/>
      <c r="C248" s="54"/>
      <c r="D248" s="54"/>
      <c r="E248" s="54"/>
    </row>
    <row r="249" spans="1:5">
      <c r="A249" s="19"/>
      <c r="C249" s="54"/>
      <c r="D249" s="54"/>
      <c r="E249" s="54"/>
    </row>
    <row r="250" spans="1:5">
      <c r="A250" s="19"/>
      <c r="C250" s="54"/>
      <c r="D250" s="54"/>
      <c r="E250" s="54"/>
    </row>
    <row r="251" spans="1:5">
      <c r="A251" s="19"/>
      <c r="C251" s="54"/>
      <c r="D251" s="54"/>
      <c r="E251" s="54"/>
    </row>
    <row r="252" spans="1:5">
      <c r="A252" s="19"/>
      <c r="C252" s="54"/>
      <c r="D252" s="54"/>
      <c r="E252" s="54"/>
    </row>
    <row r="253" spans="1:5">
      <c r="A253" s="19"/>
      <c r="C253" s="54"/>
      <c r="D253" s="54"/>
      <c r="E253" s="54"/>
    </row>
    <row r="254" spans="1:5">
      <c r="A254" s="19"/>
      <c r="C254" s="54"/>
      <c r="D254" s="54"/>
      <c r="E254" s="54"/>
    </row>
    <row r="255" spans="1:5">
      <c r="A255" s="19"/>
      <c r="C255" s="54"/>
      <c r="D255" s="54"/>
      <c r="E255" s="54"/>
    </row>
    <row r="256" spans="1:5">
      <c r="A256" s="19"/>
      <c r="C256" s="54"/>
      <c r="D256" s="54"/>
      <c r="E256" s="54"/>
    </row>
    <row r="257" spans="1:5">
      <c r="A257" s="19"/>
      <c r="C257" s="54"/>
      <c r="D257" s="54"/>
      <c r="E257" s="54"/>
    </row>
    <row r="258" spans="1:5">
      <c r="A258" s="19"/>
      <c r="C258" s="54"/>
      <c r="D258" s="54"/>
      <c r="E258" s="54"/>
    </row>
    <row r="259" spans="1:5">
      <c r="A259" s="19"/>
      <c r="C259" s="54"/>
      <c r="D259" s="54"/>
      <c r="E259" s="54"/>
    </row>
    <row r="260" spans="1:5">
      <c r="A260" s="19"/>
      <c r="C260" s="54"/>
      <c r="D260" s="54"/>
      <c r="E260" s="54"/>
    </row>
    <row r="261" spans="1:5">
      <c r="A261" s="19"/>
      <c r="C261" s="54"/>
      <c r="D261" s="54"/>
      <c r="E261" s="54"/>
    </row>
    <row r="262" spans="1:5">
      <c r="A262" s="19"/>
      <c r="C262" s="54"/>
      <c r="D262" s="54"/>
      <c r="E262" s="54"/>
    </row>
    <row r="263" spans="1:5">
      <c r="A263" s="19"/>
      <c r="C263" s="54"/>
      <c r="D263" s="54"/>
      <c r="E263" s="54"/>
    </row>
    <row r="264" spans="1:5">
      <c r="A264" s="19"/>
      <c r="C264" s="54"/>
      <c r="D264" s="54"/>
      <c r="E264" s="54"/>
    </row>
    <row r="265" spans="1:5">
      <c r="A265" s="19"/>
      <c r="C265" s="54"/>
      <c r="D265" s="54"/>
      <c r="E265" s="54"/>
    </row>
    <row r="266" spans="1:5">
      <c r="A266" s="19"/>
      <c r="C266" s="54"/>
      <c r="D266" s="54"/>
      <c r="E266" s="54"/>
    </row>
    <row r="267" spans="1:5">
      <c r="A267" s="19"/>
      <c r="C267" s="54"/>
      <c r="D267" s="54"/>
      <c r="E267" s="54"/>
    </row>
    <row r="268" spans="1:5">
      <c r="A268" s="19"/>
      <c r="C268" s="54"/>
      <c r="D268" s="54"/>
      <c r="E268" s="54"/>
    </row>
    <row r="269" spans="1:5">
      <c r="A269" s="19"/>
      <c r="C269" s="54"/>
      <c r="D269" s="54"/>
      <c r="E269" s="54"/>
    </row>
    <row r="270" spans="1:5">
      <c r="A270" s="19"/>
      <c r="C270" s="54"/>
      <c r="D270" s="54"/>
      <c r="E270" s="54"/>
    </row>
    <row r="271" spans="1:5">
      <c r="A271" s="19"/>
      <c r="C271" s="54"/>
      <c r="D271" s="54"/>
      <c r="E271" s="54"/>
    </row>
    <row r="272" spans="1:5">
      <c r="A272" s="19"/>
      <c r="C272" s="54"/>
      <c r="D272" s="54"/>
      <c r="E272" s="54"/>
    </row>
    <row r="273" spans="1:5">
      <c r="A273" s="19"/>
      <c r="C273" s="54"/>
      <c r="D273" s="54"/>
      <c r="E273" s="54"/>
    </row>
    <row r="274" spans="1:5">
      <c r="A274" s="19"/>
      <c r="C274" s="54"/>
      <c r="D274" s="54"/>
      <c r="E274" s="54"/>
    </row>
    <row r="275" spans="1:5">
      <c r="A275" s="19"/>
      <c r="C275" s="54"/>
      <c r="D275" s="54"/>
      <c r="E275" s="54"/>
    </row>
    <row r="276" spans="1:5">
      <c r="A276" s="19"/>
      <c r="C276" s="54"/>
      <c r="D276" s="54"/>
      <c r="E276" s="54"/>
    </row>
    <row r="277" spans="1:5">
      <c r="A277" s="19"/>
      <c r="C277" s="54"/>
      <c r="D277" s="54"/>
      <c r="E277" s="54"/>
    </row>
    <row r="278" spans="1:5">
      <c r="A278" s="19"/>
      <c r="C278" s="54"/>
      <c r="D278" s="54"/>
      <c r="E278" s="54"/>
    </row>
    <row r="279" spans="1:5">
      <c r="A279" s="19"/>
      <c r="C279" s="54"/>
      <c r="D279" s="54"/>
      <c r="E279" s="54"/>
    </row>
    <row r="280" spans="1:5">
      <c r="A280" s="19"/>
      <c r="C280" s="54"/>
      <c r="D280" s="54"/>
      <c r="E280" s="54"/>
    </row>
    <row r="281" spans="1:5">
      <c r="A281" s="19"/>
      <c r="C281" s="54"/>
      <c r="D281" s="54"/>
      <c r="E281" s="54"/>
    </row>
    <row r="282" spans="1:5">
      <c r="A282" s="19"/>
      <c r="C282" s="54"/>
      <c r="D282" s="54"/>
      <c r="E282" s="54"/>
    </row>
  </sheetData>
  <mergeCells count="9">
    <mergeCell ref="C1:E1"/>
    <mergeCell ref="A88:B88"/>
    <mergeCell ref="A178:B178"/>
    <mergeCell ref="C2:E2"/>
    <mergeCell ref="C3:E3"/>
    <mergeCell ref="B4:E4"/>
    <mergeCell ref="A5:E6"/>
    <mergeCell ref="A11:A12"/>
    <mergeCell ref="A44:B44"/>
  </mergeCells>
  <pageMargins left="0.43307086614173229" right="0.15748031496062992" top="0.31496062992125984" bottom="0.31496062992125984" header="0.31496062992125984" footer="0.27559055118110237"/>
  <pageSetup paperSize="9" scale="98" fitToHeight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% норматив</vt:lpstr>
      <vt:lpstr>Перечень ГАД 2020</vt:lpstr>
      <vt:lpstr>ГАИ 2020</vt:lpstr>
      <vt:lpstr>Доходы 2020-2022гг.</vt:lpstr>
      <vt:lpstr>'% норматив'!Заголовки_для_печати</vt:lpstr>
      <vt:lpstr>'Доходы 2020-2022гг.'!Заголовки_для_печати</vt:lpstr>
      <vt:lpstr>'Перечень ГАД 2020'!Заголовки_для_печати</vt:lpstr>
      <vt:lpstr>'% норматив'!Область_печати</vt:lpstr>
      <vt:lpstr>'ГАИ 2020'!Область_печати</vt:lpstr>
      <vt:lpstr>'Доходы 2020-2022гг.'!Область_печати</vt:lpstr>
      <vt:lpstr>'Перечень ГАД 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Julia</cp:lastModifiedBy>
  <cp:lastPrinted>2019-11-27T09:25:43Z</cp:lastPrinted>
  <dcterms:created xsi:type="dcterms:W3CDTF">1996-10-08T23:32:33Z</dcterms:created>
  <dcterms:modified xsi:type="dcterms:W3CDTF">2019-12-02T04:26:28Z</dcterms:modified>
</cp:coreProperties>
</file>