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defaultThemeVersion="124226"/>
  <bookViews>
    <workbookView xWindow="12345" yWindow="225" windowWidth="14430" windowHeight="12795" activeTab="3"/>
  </bookViews>
  <sheets>
    <sheet name="% норматив" sheetId="74" r:id="rId1"/>
    <sheet name="Перечень ГАД 2020" sheetId="89" r:id="rId2"/>
    <sheet name="ГАИ 2020" sheetId="82" r:id="rId3"/>
    <sheet name="Доходы 2020-2022гг." sheetId="92" r:id="rId4"/>
  </sheets>
  <definedNames>
    <definedName name="_xlnm._FilterDatabase" localSheetId="3" hidden="1">'Доходы 2020-2022гг.'!$A$90:$IH$178</definedName>
    <definedName name="_xlnm.Print_Titles" localSheetId="0">'% норматив'!$9:$9</definedName>
    <definedName name="_xlnm.Print_Titles" localSheetId="3">'Доходы 2020-2022гг.'!$7:$8</definedName>
    <definedName name="_xlnm.Print_Titles" localSheetId="1">'Перечень ГАД 2020'!$6:$7</definedName>
    <definedName name="_xlnm.Print_Area" localSheetId="0">'% норматив'!$A$1:$B$57</definedName>
    <definedName name="_xlnm.Print_Area" localSheetId="2">'ГАИ 2020'!$A$1:$C$34</definedName>
    <definedName name="_xlnm.Print_Area" localSheetId="3">'Доходы 2020-2022гг.'!$A$1:$E$178</definedName>
    <definedName name="_xlnm.Print_Area" localSheetId="1">'Перечень ГАД 2020'!$A$1:$C$214</definedName>
  </definedNames>
  <calcPr calcId="125725"/>
</workbook>
</file>

<file path=xl/calcChain.xml><?xml version="1.0" encoding="utf-8"?>
<calcChain xmlns="http://schemas.openxmlformats.org/spreadsheetml/2006/main">
  <c r="E76" i="92"/>
  <c r="D76"/>
  <c r="C76"/>
  <c r="E66"/>
  <c r="E65" s="1"/>
  <c r="E58" s="1"/>
  <c r="E88" s="1"/>
  <c r="D66"/>
  <c r="C66"/>
  <c r="C65" s="1"/>
  <c r="C58" s="1"/>
  <c r="C88" s="1"/>
  <c r="E91"/>
  <c r="D91"/>
  <c r="C91"/>
  <c r="E134"/>
  <c r="E177" s="1"/>
  <c r="D134"/>
  <c r="C134"/>
  <c r="C177" s="1"/>
  <c r="E94"/>
  <c r="D94"/>
  <c r="D177" s="1"/>
  <c r="C94"/>
  <c r="E85"/>
  <c r="D85"/>
  <c r="C85"/>
  <c r="E70"/>
  <c r="D70"/>
  <c r="C70"/>
  <c r="E68"/>
  <c r="D68"/>
  <c r="C68"/>
  <c r="E59"/>
  <c r="D59"/>
  <c r="C59"/>
  <c r="E53"/>
  <c r="D53"/>
  <c r="C53"/>
  <c r="E45"/>
  <c r="D45"/>
  <c r="C45"/>
  <c r="E35"/>
  <c r="D35"/>
  <c r="C35"/>
  <c r="E32"/>
  <c r="E30" s="1"/>
  <c r="D32"/>
  <c r="D30" s="1"/>
  <c r="C32"/>
  <c r="C30" s="1"/>
  <c r="E22"/>
  <c r="E21" s="1"/>
  <c r="D22"/>
  <c r="D21" s="1"/>
  <c r="C22"/>
  <c r="C21" s="1"/>
  <c r="E16"/>
  <c r="D16"/>
  <c r="C16"/>
  <c r="E11"/>
  <c r="E10" s="1"/>
  <c r="D11"/>
  <c r="D9" s="1"/>
  <c r="C11"/>
  <c r="C9" s="1"/>
  <c r="E9"/>
  <c r="E90"/>
  <c r="D65"/>
  <c r="D58" s="1"/>
  <c r="D88" s="1"/>
  <c r="C90"/>
  <c r="D90"/>
  <c r="D10"/>
  <c r="C10" l="1"/>
  <c r="C44"/>
  <c r="C89" s="1"/>
  <c r="C178" s="1"/>
  <c r="E44"/>
  <c r="E89" s="1"/>
  <c r="E178" s="1"/>
  <c r="D44"/>
  <c r="D89" s="1"/>
  <c r="D178" s="1"/>
</calcChain>
</file>

<file path=xl/sharedStrings.xml><?xml version="1.0" encoding="utf-8"?>
<sst xmlns="http://schemas.openxmlformats.org/spreadsheetml/2006/main" count="891" uniqueCount="736">
  <si>
    <t>Доходы от размещения сумм, аккумулируемых в ходе проведения аукционов по продаже акций, находящихся в собственности городских округов</t>
  </si>
  <si>
    <t>Доходы  от продажи квартир, находящихся в собственности городских округов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</si>
  <si>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</si>
  <si>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Субвенции бюджетам городских округов на содержание ребенка в семье опекуна и приемной семье, а также вознаграждение, причитающееся приемному родителю</t>
  </si>
  <si>
    <t>Поступления от денежных пожертвований, предоставляемых физическими лицами получателям средств бюджетов городских округов</t>
  </si>
  <si>
    <t>Иные межбюджетные трансферты, передаваемые бюджетам городских округов</t>
  </si>
  <si>
    <t>1 11 05074 04 0000 120</t>
  </si>
  <si>
    <t>Безвозмездные поступления  от негосударственных организаций в бюджеты городских округов</t>
  </si>
  <si>
    <t>Прочие доходы от компенсации затрат бюджетов городских округов</t>
  </si>
  <si>
    <t>Доходы бюджетов городских округов от возврата бюджетными учреждениями остатков субсидий прошлых лет</t>
  </si>
  <si>
    <t>Доходы бюджетов городских округов от возврата автономными учреждениями остатков субсидий прошлых лет</t>
  </si>
  <si>
    <t>Доходы бюджетов городских округов от возврата иными организациями остатков субсидий прошлых лет</t>
  </si>
  <si>
    <t>Субвенции бюджетам городских округов на оплату жилищно-коммунальных услуг отдельным категориям граждан</t>
  </si>
  <si>
    <t>Субвенции бюджетам городских округов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</si>
  <si>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Субвенции бюджетам городских округов на обеспечение мер социальной поддержки реабилитированных лиц и лиц, признанных пострадавшими от политических репрессий</t>
  </si>
  <si>
    <t>Субвенции бюджетам городских округов на предоставление гражданам субсидий на оплату жилого помещения и коммунальных услуг</t>
  </si>
  <si>
    <t>Прочие безвозмездные поступления в бюджеты городских округов</t>
  </si>
  <si>
    <t>Субсидии бюджетам городских округов на обеспечение мероприятий по капитальному ремонту многоквартирных домов за счет средств бюджетов</t>
  </si>
  <si>
    <t>Доходы от продажи нематериальных активов, находящихся в собственности городских округов</t>
  </si>
  <si>
    <t>Код бюджетной классификации Российской Федерации</t>
  </si>
  <si>
    <t>доходов бюджета Миасского городского округа</t>
  </si>
  <si>
    <t>Наименование главного администратора доходов 
бюджета Миасского городского округа, 
кода бюджетной классификации Российской Федерации</t>
  </si>
  <si>
    <t xml:space="preserve">Иные доходы бюджета Миасского городского округа,
администрирование которых может осуществляться главными администраторами доходов бюджета Миасского городского округа в пределах их компетенции: </t>
  </si>
  <si>
    <t>007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</si>
  <si>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городских округов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</si>
  <si>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 муниципальных бюджетных и автономных учреждений)</t>
  </si>
  <si>
    <t xml:space="preserve"> Средства, получаемые от передачи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залог, в доверительное управление</t>
  </si>
  <si>
    <t>008</t>
  </si>
  <si>
    <t>009</t>
  </si>
  <si>
    <t>011</t>
  </si>
  <si>
    <t>034</t>
  </si>
  <si>
    <t>1 08 07150 01 0000 110</t>
  </si>
  <si>
    <t>1 08 07173 01 0000 110</t>
  </si>
  <si>
    <t>1 11 01040 04 0000 120</t>
  </si>
  <si>
    <t>1 11 02084 04 0000 120</t>
  </si>
  <si>
    <t>1 11 05024 04 0000 120</t>
  </si>
  <si>
    <t>1 11 07014 04 0000 120</t>
  </si>
  <si>
    <t>1 11 09044 04 0000 120</t>
  </si>
  <si>
    <t>1 14 01040 04 0000 410</t>
  </si>
  <si>
    <t>1 14 03040 04 0000 410</t>
  </si>
  <si>
    <t>1 14 03040 04 0000 440</t>
  </si>
  <si>
    <t>1 14 04040 04 0000 420</t>
  </si>
  <si>
    <t>1 14 06012 04 0000 430</t>
  </si>
  <si>
    <t>1 14 06024 04 0000 430</t>
  </si>
  <si>
    <t>1 17 05040 04 0000 180</t>
  </si>
  <si>
    <t>1 11 02032 04 0000 120</t>
  </si>
  <si>
    <t>1 11 03040 04 0000 120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</si>
  <si>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</si>
  <si>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 xml:space="preserve">Перечень 
главных администраторов доходов бюджета Миасского городского округа </t>
  </si>
  <si>
    <t>Наименование дохода</t>
  </si>
  <si>
    <t>1 11 05034 04 0000 120</t>
  </si>
  <si>
    <t>1 11 08040 04 0000 120</t>
  </si>
  <si>
    <t>Прочие местные налоги и сборы, мобилизуемые на территориях городских округов</t>
  </si>
  <si>
    <t>Средства от распоряжения и реализации конфискованного и иного имущества, обращенного в доходы городских округов (в части реализации основных средств по указанному имуществу)</t>
  </si>
  <si>
    <t>Средства от распоряжения и реализации конфискованного и иного имущества, обращенного в доходы городских округов (в части реализации материальных запасов по указанному имуществу)</t>
  </si>
  <si>
    <t>Прочие безвозмездные поступления от негосударственных организаций в бюджеты городских округов</t>
  </si>
  <si>
    <t>Плата за оказание услуг по присоединению объектов дорожного сервиса к автомобильным дорогам общего пользования местного значения, зачисляемая в бюджеты городских округов</t>
  </si>
  <si>
    <t>Миасского городского округа</t>
  </si>
  <si>
    <t>Собрание депутатов Миасского городского округа</t>
  </si>
  <si>
    <t>Невыясненные поступления, зачисляемые в бюджеты городских округов</t>
  </si>
  <si>
    <t>Контрольно-счетная палата Миасского городского округа</t>
  </si>
  <si>
    <t>Администрация Миасского городского округа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</si>
  <si>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</si>
  <si>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Доходы от размещения временно свободных средств бюджетов городских округов</t>
  </si>
  <si>
    <t>285</t>
  </si>
  <si>
    <t>Прочие неналоговые доходы бюджетов городских округов</t>
  </si>
  <si>
    <t>Проценты, полученные от предоставления бюджетных кредитов внутри страны за счет средств бюджетов городских округов</t>
  </si>
  <si>
    <t>Прочие субсидии бюджетам городских округов</t>
  </si>
  <si>
    <t>Прочие субвенции бюджетам городских округов</t>
  </si>
  <si>
    <t>Прочие межбюджетные трансферты, передаваемые бюджетам городских округов</t>
  </si>
  <si>
    <t>Субвенции бюджетам городских округов на выполнение передаваемых полномочий субъектов Российской Федерации</t>
  </si>
  <si>
    <t>1 11 05012 04 0000 120</t>
  </si>
  <si>
    <t>1 14 02042 04 0000 440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</si>
  <si>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</si>
  <si>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1 14 02042 04 0000 410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</si>
  <si>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</si>
  <si>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1 14 02043 04 0000 410</t>
  </si>
  <si>
    <t>1 14 02043 04 0000 440</t>
  </si>
  <si>
    <t>1 13 01530 04 0000 130</t>
  </si>
  <si>
    <t>1 13 01994 04 0000 130</t>
  </si>
  <si>
    <t>Прочие доходы от оказания платных услуг (работ) получателями средств бюджетов городских округов</t>
  </si>
  <si>
    <t>1 13 02064 04 0000 130</t>
  </si>
  <si>
    <t>Доходы, поступающие в порядке возмещения расходов, понесенных в связи с эксплуатацией имущества городских округов</t>
  </si>
  <si>
    <t>1 13 02994 04 0000 130</t>
  </si>
  <si>
    <t>Средства самообложения граждан, зачисляемые в бюджеты городских округов</t>
  </si>
  <si>
    <t>1 11 05027 04 0000 120</t>
  </si>
  <si>
    <t>1 11 05092 04 0000 120</t>
  </si>
  <si>
    <t>Субсидии бюджетам городских округов на софинансирование капитальных вложений в объекты муниципальной собственности</t>
  </si>
  <si>
    <t>Субвенции бюджетам городских округов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</si>
  <si>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городских округов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</si>
  <si>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Платежи, взимаемые органами местного самоуправления (организациями) городских округов за выполнение определенных функций</t>
  </si>
  <si>
    <t>Субсидии бюджетам городских округов на обеспечение мероприятий по капитальному ремонту многоквартирных домов за счет средств, поступивших от государственной корпорации - Фонда содействия реформированию жилищно-коммунального хозяйства</t>
  </si>
  <si>
    <t>048</t>
  </si>
  <si>
    <t>1 12 01000 01 0000 120</t>
  </si>
  <si>
    <t>100</t>
  </si>
  <si>
    <t>Управление Федерального казначейства по Челябинской области</t>
  </si>
  <si>
    <t>141</t>
  </si>
  <si>
    <t>Управление Федеральной службы по надзору в сфере защиты прав потребителей и благополучия человека по Челябинской области</t>
  </si>
  <si>
    <t>161</t>
  </si>
  <si>
    <t>Управление Федеральной антимонопольной службы по Челябинской области</t>
  </si>
  <si>
    <t>177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</si>
  <si>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Челябинской области</t>
  </si>
  <si>
    <t>182</t>
  </si>
  <si>
    <t>1 01 02000 01 0000 110</t>
  </si>
  <si>
    <t>1 05 02000 02 0000 110</t>
  </si>
  <si>
    <t>1 05 03000 01 0000 110</t>
  </si>
  <si>
    <t>1 05 04000 02 0000 110</t>
  </si>
  <si>
    <t>1 06 01000 00 0000 110</t>
  </si>
  <si>
    <t>1 06 06000 00 0000 110</t>
  </si>
  <si>
    <t>1 08 03000 01 0000 110</t>
  </si>
  <si>
    <t>1 09 00000 00 0000 000</t>
  </si>
  <si>
    <t>Управление Федеральной службы государственной регистрации, кадастра и картографии по Челябинской области</t>
  </si>
  <si>
    <t>Прокуратура Челябинской области</t>
  </si>
  <si>
    <t>1 14 02048 04 0000 410</t>
  </si>
  <si>
    <t>Доходы от реализации недвижимого имущества бюджетных, автономных учреждений, находящегося в собственности городских округов, в части реализации основных средств</t>
  </si>
  <si>
    <t>1 14 06044 04 0000 430</t>
  </si>
  <si>
    <t>Доходы от продажи земельных участков, находящихся в собственности городских округов, находящихся в пользовании бюджетных и автономных учреждений</t>
  </si>
  <si>
    <t>1 13 01074 04 0000 130</t>
  </si>
  <si>
    <t>Доходы от оказания информационно-консультационных услуг органами местного самоуправления городских округов, казенными учреждениями городских округов</t>
  </si>
  <si>
    <t>111 09034 04 0000 120</t>
  </si>
  <si>
    <t>Доходы от эксплуатации и использования имущества автомобильных дорог, находящихся в собственности городских округов</t>
  </si>
  <si>
    <t>Субвенции бюджетам городских округов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</si>
  <si>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Управление Федеральной службы по надзору в сфере природопользования по Челябинской области</t>
  </si>
  <si>
    <t>Контрольно-счетная палата Челябинской области</t>
  </si>
  <si>
    <t>Министерство сельского хозяйства Челябинской области</t>
  </si>
  <si>
    <t>Министерство строительства и  инфраструктуры Челябинской области</t>
  </si>
  <si>
    <t>Главное контрольное управление Челябинской области</t>
  </si>
  <si>
    <t>Субсидии бюджетам городских округов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</si>
  <si>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1 11 05312 04 0000 120</t>
  </si>
  <si>
    <t>1 11 05324 04 0000 120</t>
  </si>
  <si>
    <t>1 14 06324 04 0000 430</t>
  </si>
  <si>
    <t>1 14 06312 04 0000 430</t>
  </si>
  <si>
    <t>Управление Федеральной налоговой службы по Челябинской области</t>
  </si>
  <si>
    <t>Главное управление Министерства внутренних дел Российской Федерации по Челябинской области</t>
  </si>
  <si>
    <t>1 08 07020 01 0000 110</t>
  </si>
  <si>
    <t>1 08 07100 01 0000 110</t>
  </si>
  <si>
    <t>главного администратора доходов</t>
  </si>
  <si>
    <t>Субсидии бюджетам городских округов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</si>
  <si>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Субсидии бюджетам городских округов на реализацию мероприятий государственной программы Российской Федерации "Доступная среда" на 2011 - 2020 годы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</si>
  <si>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</si>
  <si>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</si>
  <si>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</t>
  </si>
  <si>
    <t>Субсидии бюджетам городских округов на адресную финансовую поддержку спортивных организаций, осуществляющих подготовку спортивного резерва для сборных команд Российской Федерации</t>
  </si>
  <si>
    <t>Субвенции бюджетам городских округов на ежемесячное денежное вознаграждение за классное руководство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</si>
  <si>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</si>
  <si>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Доходы бюджетов городских округов от возврата остатков субсидий, субвенций и иных межбюджетных трансфертов, имеющих целевое назначение, прошлых лет из бюджетов государственных внебюджетных фондов</t>
  </si>
  <si>
    <t>Земельный налог (по обязательствам, возникшим до 1 января 2006 года), мобилизуемый на территориях городских округов</t>
  </si>
  <si>
    <t>Налог на рекламу, мобилизуемый на территориях городских округов</t>
  </si>
  <si>
    <t>Доходы от оказания информационных услуг органами местного самоуправления городских округов, казенными учреждениями городских округов</t>
  </si>
  <si>
    <t>Возмещение потерь сельскохозяйственного производства, связанных с изъятием сельскохозяйственных угодий, расположенных на территориях городских округов (по обязательствам, возникшим до 1 января 2008 года)</t>
  </si>
  <si>
    <t>Дотации бюджетам городских округов</t>
  </si>
  <si>
    <t>Субсидии бюджетам городских округов</t>
  </si>
  <si>
    <t>Субвенции бюджетам городских округов</t>
  </si>
  <si>
    <t>Безвозмездные поступления от государственных (муниципальных) организаций в бюджеты городских округов</t>
  </si>
  <si>
    <t>Нормативы распределения доходов</t>
  </si>
  <si>
    <t>Налог на доходы физических лиц &lt;1,3&gt;</t>
  </si>
  <si>
    <t>Налог, взимаемый в связи с применением упрощенной системы налогообложения &lt;1,3&gt;</t>
  </si>
  <si>
    <t>Единый налог на вмененный доход для отдельных видов деятельности &lt;1,3&gt;</t>
  </si>
  <si>
    <t>Единый сельскохозяйственный налог &lt;1,3&gt;</t>
  </si>
  <si>
    <t>Налог, взимаемый в связи с применением патентной системы налогообложения &lt;1,3&gt;</t>
  </si>
  <si>
    <t>Государственная пошлина по делам, рассматриваемым в судах общей юрисдикции, мировыми судьями &lt;1,3&gt;</t>
  </si>
  <si>
    <t>Задолженность и перерасчеты по отмененным налогам, сборам и иным обязательным платежам &lt;1,3&gt;</t>
  </si>
  <si>
    <t>Государственная пошлина за выдачу и обмен паспорта гражданина Российской Федерации &lt;1,3&gt;</t>
  </si>
  <si>
    <t>Прочие доходы от оказания платных услуг (работ) получателями средств бюджетов городских округов &lt;2&gt;</t>
  </si>
  <si>
    <t>Государственная пошлина за государственную регистрацию прав, ограничений (обременений) прав на недвижимое имущество и сделок с ним &lt;1,3&gt;</t>
  </si>
  <si>
    <t>Государственная пошлина за выдачу разрешения на установку рекламной конструкции  &lt;1,2&gt;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</si>
  <si>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  &lt;1,2&gt;</t>
  </si>
  <si>
    <t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</si>
  <si>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1 05 01000 00 0000 110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</si>
  <si>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 &lt;2&gt;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</si>
  <si>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 &lt;2&gt;</t>
  </si>
  <si>
    <t>Доходы, получаемые в виде арендной платы за земельные участки, расположенные в полосе отвода автомобильных дорог общего пользования местного значения, находящихся в собственности городских округов &lt;2&gt;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</si>
  <si>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 &lt;2&gt;</t>
  </si>
  <si>
    <t>Доходы от сдачи в аренду имущества, составляющего казну городских округов (за исключением земельных участков) &lt;2&gt;</t>
  </si>
  <si>
    <t>Доходы от предоставления на платной основе парковок (парковочных мест), расположенных на автомобильных дорогах общего пользования местного значения и местах внеуличной дорожной сети, относящихся к собственности городских округов &lt;2&gt;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</si>
  <si>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 &lt;2&gt;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</si>
  <si>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городских округов &lt;2&gt;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</si>
  <si>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 &lt;2&gt;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</si>
  <si>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&lt;2&gt;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</si>
  <si>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 &lt;2&gt;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</si>
  <si>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 &lt;2&gt;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</si>
  <si>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 &lt;2&gt;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</si>
  <si>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 &lt;2&gt;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</si>
  <si>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участков, находящихся в собственности городских округов &lt;2&gt;</t>
  </si>
  <si>
    <t>Прочие неналоговые доходы бюджетов городских округов &lt;2&gt;</t>
  </si>
  <si>
    <t>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</si>
  <si>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</si>
  <si>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</si>
  <si>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Субсидии бюджетам городских округов на переселение граждан из жилищного фонда, признанного непригодным для проживания, и (или) жилищного фонда с высоким уровнем износа (более 70 процентов)</t>
  </si>
  <si>
    <t>Субсидии бюджетам городских округов на государственную поддержку малого и среднего предпринимательства, включая крестьянские (фермерские) хозяйства, а также на реализацию мероприятий по поддержке молодежного предпринимательства</t>
  </si>
  <si>
    <t>Субсидия бюджетам городских округов на поддержку отрасли культуры</t>
  </si>
  <si>
    <t xml:space="preserve">Перечень 
главных администраторов источников финансирования дефицита
 бюджета Миасского городского округа </t>
  </si>
  <si>
    <t>Наименование главного администратора источников 
финансирования дефицита
бюджета Миасского городского округа, 
кода бюджетной классификации Российской Федерации</t>
  </si>
  <si>
    <t xml:space="preserve">главного администратора источников финансирования дефицита </t>
  </si>
  <si>
    <t>источников финансирования дефицита бюджета Миасского городского округа</t>
  </si>
  <si>
    <t xml:space="preserve">Администрация Миасского городского округа </t>
  </si>
  <si>
    <t>01 06 01 00 04 0000 630</t>
  </si>
  <si>
    <t>Средства от продажи акций и иных форм участия в капитале, находящихся в собственности городских округов</t>
  </si>
  <si>
    <t xml:space="preserve">                </t>
  </si>
  <si>
    <t>01 01 00 00 04 0000 710</t>
  </si>
  <si>
    <t>Размещение муниципальных ценных бумаг городских округов, номинальная стоимость которых указана в валюте Российской Федерации</t>
  </si>
  <si>
    <t>01 01 00 00 04 0000 810</t>
  </si>
  <si>
    <t>Погашение муниципальных ценных бумаг городских округов, номинальная стоимость которых указана в валюте Российской Федерации</t>
  </si>
  <si>
    <t>01 02 00 00 04 0000 710</t>
  </si>
  <si>
    <t>Получение кредитов от кредитных организаций бюджетами городских округов в валюте Российской Федерации</t>
  </si>
  <si>
    <t>01 02 00 00 04 0000 810</t>
  </si>
  <si>
    <t>Погашение бюджетами городских округов кредитов от кредитных организаций в валюте Российской Федерации</t>
  </si>
  <si>
    <t>01 03 01 00 04 0000 710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</si>
  <si>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</t>
  </si>
  <si>
    <t>01 03 01 00 04 0000 810</t>
  </si>
  <si>
    <t>Погашение бюджетами городских округов кредитов от других бюджетов бюджетной системы Российской Федерации в валюте Российской Федерации</t>
  </si>
  <si>
    <t>01 05 01 01 04 0000 510</t>
  </si>
  <si>
    <t>Увеличение остатков денежных средств финансовых резервов бюджетов городских округов</t>
  </si>
  <si>
    <t>01 05 01 01 04 0000 610</t>
  </si>
  <si>
    <t>Уменьшение остатков денежных средств финансовых резервов бюджетов городских округов</t>
  </si>
  <si>
    <t>01 05 01 02 04 0000 520</t>
  </si>
  <si>
    <t>Увеличение остатков средств финансовых резервов бюджетов городских округов, размещенных в ценные бумаги</t>
  </si>
  <si>
    <t>01 05 01 02 04 0000 620</t>
  </si>
  <si>
    <t>Уменьшение остатков средств финансовых резервов бюджетов городских округов, размещенных в ценные бумаги</t>
  </si>
  <si>
    <t>01 05 02 01 04 0000 510</t>
  </si>
  <si>
    <t>Увеличение прочих остатков денежных средств бюджетов городских округов</t>
  </si>
  <si>
    <t>01 05 02 01 04 0000 610</t>
  </si>
  <si>
    <t>Уменьшение прочих остатков денежных средств бюджетов городских округов</t>
  </si>
  <si>
    <t>01 05 02 02 04 0000 520</t>
  </si>
  <si>
    <t>Увеличение прочих остатков средств бюджетов городских округов, временно размещенных в ценные бумаги</t>
  </si>
  <si>
    <t>01 05 02 02 04 0000 620</t>
  </si>
  <si>
    <t>Уменьшение прочих остатков средств бюджетов городских округов, временно размещенных в ценные бумаги</t>
  </si>
  <si>
    <t>01 06 04 01 04 0000 810</t>
  </si>
  <si>
    <t>Исполнение муниципальных гарантий городских округов в валюте Российской Федерации в случае, если исполнение гарантом 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</si>
  <si>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01 06 05 01 04 0000 540</t>
  </si>
  <si>
    <t>Предоставление бюджетных кредитов юридическим лицам из бюджетов городских округов в валюте Российской Федерации</t>
  </si>
  <si>
    <t>01 06 05 01 04 0000 640</t>
  </si>
  <si>
    <t>Возврат бюджетных кредитов, предоставленных юридическим лицам из бюджетов городских округов в валюте Российской Федерации</t>
  </si>
  <si>
    <t>01 06 06 01 04 0000 550</t>
  </si>
  <si>
    <t xml:space="preserve">Увеличение иных финансовых активов в собственности городских округов </t>
  </si>
  <si>
    <t>01 06 06 01 04 0000 650</t>
  </si>
  <si>
    <t>Уменьшение иных финансовых активов в собственности городских округов</t>
  </si>
  <si>
    <t>01 06 06 00 04 0000 710</t>
  </si>
  <si>
    <t>Привлечение прочих источников внутреннего финансирования дефицитов бюджетов городских округов</t>
  </si>
  <si>
    <t>01 06 06 00 04 0000 810</t>
  </si>
  <si>
    <t>Погашение обязательств за счет прочих источников внутреннего финансирования дефицитов бюджетов городских округов</t>
  </si>
  <si>
    <t>01 06 10 02 04 0000 550</t>
  </si>
  <si>
    <t>Увеличение финансовых активов в собственности городских округов за счет средств организаций, учредителями которых являются городские округа и лицевые счета которым открыты в территориальных органах Федерального казначейства или в финансовых органах муниципальных образований в соответствии с законодательством Российской Федерации</t>
  </si>
  <si>
    <t>01 06 10 02 04 0000 650</t>
  </si>
  <si>
    <t>Уменьшение финансовых активов в собственности городских округов за счет средств организаций, учредителями которых являются городские округа и, лицевые счета которым открыты в территориальных органах Федерального казначейства или в финансовых органах муниципальных образований в соответствии с законодательством Российской Федерации</t>
  </si>
  <si>
    <t>исключить!!! Приказ №11н</t>
  </si>
  <si>
    <t>Министерство экологии Челябинской области</t>
  </si>
  <si>
    <t>060</t>
  </si>
  <si>
    <t>Субсидии бюджетам городских округов на реализацию мероприятий по обеспечению жильем молодых семей</t>
  </si>
  <si>
    <t>Возврат остатков субсидий на государственную поддержку малого и среднего предпринимательства, включая крестьянские (фермерские) хозяйства, из бюджетов городских округов</t>
  </si>
  <si>
    <t>Возврат остатков субвенций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радиации, из бюджетов городских округов</t>
  </si>
  <si>
    <t>Возврат остатков субвенций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 из бюджетов городских округов</t>
  </si>
  <si>
    <t>Возврат остатков субвенций на оплату жилищно-коммунальных услуг отдельным категориям граждан из бюджетов городских округов</t>
  </si>
  <si>
    <t>Возврат остатков субвенций на выплату единовременного пособия при всех формах устройства детей, лишенных родительского попечения, в семью из бюджетов городских округов</t>
  </si>
  <si>
    <t>Возврат остатков субвенций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призыву, в соответствии с Федеральным законом от 19 мая 1995 года N 81-ФЗ "О государственных пособиях гражданам, имеющим детей" из бюджетов городских округов</t>
  </si>
  <si>
    <t>Возврат остатков субвенций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N 40-ФЗ "Об обязательном страховании гражданской ответственности владельцев транспортных средств" из бюджетов городских округов</t>
  </si>
  <si>
    <t>Возврат остатков субвенций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N 81-ФЗ "О государственных пособиях гражданам, имеющим детей" из бюджетов городских округов</t>
  </si>
  <si>
    <t>Возврат остатков субвенций на компенсацию отдельным категориям граждан оплаты взноса на капитальный ремонт общего имущества в многоквартирном доме из бюджетов городских округов</t>
  </si>
  <si>
    <t>Федеральная служба по экологическому, технологическому и атомному надзору</t>
  </si>
  <si>
    <t>160</t>
  </si>
  <si>
    <t>Федеральная служба по регулированию алкогольного рынка</t>
  </si>
  <si>
    <t>1 08 06000 01 0000 110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</si>
  <si>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 &lt;1,3&gt;</t>
  </si>
  <si>
    <t>1 08 07141 01 0000 110</t>
  </si>
  <si>
    <t>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органов, связанные с изменением и выдачей документов на транспортные средства, регистрационных знаков, водительских удостоверений &lt;1,3&gt;</t>
  </si>
  <si>
    <t xml:space="preserve"> Управление образования Администрации Миасского городского округа</t>
  </si>
  <si>
    <t xml:space="preserve"> Управление культуры Администрации Миасского городского округа</t>
  </si>
  <si>
    <t>Управление по физической культуре и спорту Администрации Миасского городского округа</t>
  </si>
  <si>
    <t>Коды бюджетной классификации</t>
  </si>
  <si>
    <t>Наименование доходов</t>
  </si>
  <si>
    <t xml:space="preserve"> Налог на доходы физических лиц</t>
  </si>
  <si>
    <t>Акцизы по подакцизным товарам (продукции), производимым на территории Российской Федерации</t>
  </si>
  <si>
    <t>100 1 03 02000 01 0000 110</t>
  </si>
  <si>
    <t>000 105 00000 00 0000 000</t>
  </si>
  <si>
    <t>Налоги  на  совокупный  доход</t>
  </si>
  <si>
    <t xml:space="preserve">182 105 01000 01 0000 110   </t>
  </si>
  <si>
    <t>Налог, взимаемый в связи с применением упрощенной системы налогообложения, зачисляемый в бюджеты городских округов</t>
  </si>
  <si>
    <t xml:space="preserve">182 105 02010 02 0000 110   </t>
  </si>
  <si>
    <t>182 105 03010 01 0000 110</t>
  </si>
  <si>
    <t>Единый сельскохозяйственный налог</t>
  </si>
  <si>
    <t>182 105 04010 02 0000 110</t>
  </si>
  <si>
    <t>Налог, взимаемый в связи с применением патентной системы налогообложения, зачисляемый в бюджеты городских округов</t>
  </si>
  <si>
    <t>000 106 00000 00 0000 000</t>
  </si>
  <si>
    <t>Налоги  на  имущество</t>
  </si>
  <si>
    <t>182 106 01020 04 0000 110</t>
  </si>
  <si>
    <t>Налог на имущество физических лиц, взимаемый по  ставкам, применяемым к объектам налогообложения, расположенным в границах городских округов</t>
  </si>
  <si>
    <t>182 106 06000 00 0000 110</t>
  </si>
  <si>
    <t>000 108 00000 00 0000 000</t>
  </si>
  <si>
    <t>Государственная  пошлина</t>
  </si>
  <si>
    <t>НАЛОГОВЫЕ ДОХОДЫ</t>
  </si>
  <si>
    <t>000 111 00000 00 0000 000</t>
  </si>
  <si>
    <t>Доходы от использования имущества, находящегося в государственной и муниципальной собственности</t>
  </si>
  <si>
    <t>Плата за негативное воздействие на окружающую среду</t>
  </si>
  <si>
    <t>000 113 00000 00 0000 000</t>
  </si>
  <si>
    <t>Доходы от оказания платных услуг (работ) и компенсации затрат государства</t>
  </si>
  <si>
    <t>000 114 00000 00 0000  000</t>
  </si>
  <si>
    <t>Доходы от продажи материальных и нематеральных активов</t>
  </si>
  <si>
    <t xml:space="preserve"> 000 116 00000 00 0000 000</t>
  </si>
  <si>
    <t>Штрафы, санкции, возмещение ущерба, в т.ч.</t>
  </si>
  <si>
    <t>000 117 05000 00 0000 180</t>
  </si>
  <si>
    <t>Прочие неналоговые доходы</t>
  </si>
  <si>
    <t>НЕНАЛОГОВЫЕ ДОХОДЫ</t>
  </si>
  <si>
    <t>000 100 00000 00  0000 000</t>
  </si>
  <si>
    <t>НАЛОГОВЫЕ И НЕНАЛОГОВЫЕ ДОХОДЫ</t>
  </si>
  <si>
    <t>000 202 00000 00  0000 000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</si>
  <si>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</si>
  <si>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</si>
  <si>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 xml:space="preserve">Дотации бюджетам городских округов на поддержку мер по обеспечению сбалансированности местных бюджетов </t>
  </si>
  <si>
    <t>Субсидии бюджетам бюджетной системы Российской Федерации (межбюджетные субсидии)</t>
  </si>
  <si>
    <t>Прочие субсидии бюджетам городских округов 
(на частичное финансирование расходов на выплату з/пл работникам ОМСУ и МУ, оплату ТЭР, услуг водоснабжения, водоотведения, потребляемых МУ)</t>
  </si>
  <si>
    <t>Иные межбюджетные трансферты</t>
  </si>
  <si>
    <t>000 204 00000 00 0000 000</t>
  </si>
  <si>
    <t>Безвозмезные поступления от негосударственных организаций</t>
  </si>
  <si>
    <t>000 207 00000 00 0000 000</t>
  </si>
  <si>
    <t>Прочие безвозмездные поступления</t>
  </si>
  <si>
    <t>000 200 00000 00  0000 000</t>
  </si>
  <si>
    <t>БЕЗВОЗМЕЗДНЫЕ ПОСТУПЛЕНИЯ</t>
  </si>
  <si>
    <t>ВСЕГО ДОХОДОВ</t>
  </si>
  <si>
    <t xml:space="preserve"> 000 101 02000 01 0000 110</t>
  </si>
  <si>
    <t>182 1 01 02010 01 0000 110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</si>
  <si>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</si>
  <si>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 от долевого участия в деятельности организаций, полученных в виде дивидендов физическими лицами, являющимися налоговыми резидентами</t>
  </si>
  <si>
    <t>182 1 01 02020 01 0000 110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</si>
  <si>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</si>
  <si>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</si>
  <si>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</si>
  <si>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182 1 01 02040 01 0000 110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</si>
  <si>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</si>
  <si>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Земельный налог, в т.ч.:</t>
  </si>
  <si>
    <t>182 106 06032 04 0000 110</t>
  </si>
  <si>
    <t>182 106 06042 04 0000 110</t>
  </si>
  <si>
    <t>182 108 03010 01 0000 110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</si>
  <si>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</si>
  <si>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188 108 06000 01 0000 000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</si>
  <si>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</t>
  </si>
  <si>
    <t>182 108 07010 01 0000 110</t>
  </si>
  <si>
    <t>Государственная пошлина за государственную регистрацию юридического лица, физических лиц в качестве индивидуальных предпринимателей, изменений, вносимых в учредительные документы юридического лица, за государственную регистрацию ликвидации юридического лица и другие юридически значимые действия</t>
  </si>
  <si>
    <t>321 108 07020 01 0000 110</t>
  </si>
  <si>
    <t>Государственная пошлина за государственную регистрацию прав, ограничений (обременений) прав на недвижимое имущество и сделок с ним</t>
  </si>
  <si>
    <t>188 108 07100 01 0000 110</t>
  </si>
  <si>
    <t>Государственная пошлина за выдачу и обмен паспорта гражданина Российской Федерации</t>
  </si>
  <si>
    <t>188 108 07141 01 0000 110</t>
  </si>
  <si>
    <t>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средства, регистрационных знаков, водительских удостоверений</t>
  </si>
  <si>
    <t>283 108 07150 01 1000 110</t>
  </si>
  <si>
    <t xml:space="preserve">Государственная пошлина за выдачу разрешения на установку рекламной конструкции </t>
  </si>
  <si>
    <t>283 108 07173 01 1000 110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</si>
  <si>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 бюджеты городских округов</t>
  </si>
  <si>
    <t>283 111 05012 04 0000 120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</si>
  <si>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</si>
  <si>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283 111 05024 04 0000 120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</si>
  <si>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</si>
  <si>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283 111 05034 04 0000 120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</si>
  <si>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</si>
  <si>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288 111 05034 04 0000 120</t>
  </si>
  <si>
    <t>283 111 05074 04 0000 120</t>
  </si>
  <si>
    <t>Доходы от сдачи в аренду имущества, составляющего казну городских округов (за исключением земельных участков)</t>
  </si>
  <si>
    <t>283 111 07014 04 0000 120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</si>
  <si>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</si>
  <si>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283 111 09044 04 0000 120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</si>
  <si>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</si>
  <si>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000 112 01000 01 0000 120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</si>
  <si>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</si>
  <si>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</si>
  <si>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</t>
  </si>
  <si>
    <t>000 113 01994 04 0000 130</t>
  </si>
  <si>
    <t>283 113 01994 04 0000 130</t>
  </si>
  <si>
    <t>285 113 01994 04 0000 130</t>
  </si>
  <si>
    <t>288 113 01994 04 0000 130</t>
  </si>
  <si>
    <t>288 113 01994 04 0010 130</t>
  </si>
  <si>
    <t>Прочие доходы от оказания платных услуг (работ) получателями средств бюджетов городских округов (поступление средств по родительской плате за содержание детей в муниципальных казенных дошкольных образовательных учрежениях)</t>
  </si>
  <si>
    <t>289 113 01994 04 0000 130</t>
  </si>
  <si>
    <t>000 113 02000 04 0000 130</t>
  </si>
  <si>
    <t>Прочие доходы от компенсаций затрат государства</t>
  </si>
  <si>
    <t>000 113 02064 04 0000 130</t>
  </si>
  <si>
    <t>000 113 02994 04 0000 130</t>
  </si>
  <si>
    <t>285 113 02994 04 0000 130</t>
  </si>
  <si>
    <t>285 114 02042 04 0000 440</t>
  </si>
  <si>
    <t>283 114 02043 04 0000 410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</si>
  <si>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</si>
  <si>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283 114 06012 04 0000 430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</si>
  <si>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</si>
  <si>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283 114 06024 04 0000 430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</si>
  <si>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</si>
  <si>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283 114 06312 04 0000 430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</si>
  <si>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</si>
  <si>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Администрация МГО</t>
  </si>
  <si>
    <t>283 117 05000 00 0000 180</t>
  </si>
  <si>
    <t>285 117 05000 00 0000 180</t>
  </si>
  <si>
    <t>Прочие субсидии бюджетам городских округов (на оборудование пунктов проведения экзаменов государственной итоговой аттестации по образовательным программам среднего общего образования)</t>
  </si>
  <si>
    <t>Прочие субсидии бюджетам городских округов (на привлечение детей из малообеспеченных, неблагополучных семей, а также семей, оказавшихся в трудной жизненной ситуации, в расположенные на территории Челябинской области муниципальные дошкольные образовательные организации через предоставление компенсации части родительской платы)</t>
  </si>
  <si>
    <t>Прочие субсидии бюджетам городских округов 
(приобретения транспортных средств для организации перевозки обучающихся)</t>
  </si>
  <si>
    <t>Прочие субсидии бюджетам городских округов на проведение мероприятий по созданию в дошкольных образовательных, общеобразовательных организациях, организациях дополнительного образования детей (в том числе в организациях, осуществляющих образовательную деятельность по адаптированным основным общеобразовательным программам) условий для получения детьми-инвалидами качественного образования</t>
  </si>
  <si>
    <t>Поступления от денежных пожертвований, предоставляемых негосударственными организациями получателям средств бюджетов городских округов</t>
  </si>
  <si>
    <t>(тыс. рублей)</t>
  </si>
  <si>
    <t>Прочие субсидии бюджетам городских округов (на организацию отдыха детей в каникулярное время)</t>
  </si>
  <si>
    <t>Управление социальной защиты населения Администрации Миасского городского округа</t>
  </si>
  <si>
    <t>УСЗН Администрации МГО</t>
  </si>
  <si>
    <t>(в процентах)</t>
  </si>
  <si>
    <t>2 02 20041 04 0000 150</t>
  </si>
  <si>
    <t>2 02 20298 04 0000 150</t>
  </si>
  <si>
    <t>2 02 20299 04 0000 150</t>
  </si>
  <si>
    <t>2 02 20301 04 0000 150</t>
  </si>
  <si>
    <t>2 02 20302 04 0000 150</t>
  </si>
  <si>
    <t>2 02 25555 04 0000 150</t>
  </si>
  <si>
    <t>2 02 35082 04 0000 150</t>
  </si>
  <si>
    <t>2 02 35120 04 0000 150</t>
  </si>
  <si>
    <t>2 02 35930 04 0000 150</t>
  </si>
  <si>
    <t>2 19 25064 04 0000 150</t>
  </si>
  <si>
    <t>2 02 15001 04 0000 150</t>
  </si>
  <si>
    <t>2 02 15002 04 0000 150</t>
  </si>
  <si>
    <t>2 02 30013 04 0000 150</t>
  </si>
  <si>
    <t>2 02 30022 04 0000 150</t>
  </si>
  <si>
    <t>2 02 30027 04 0000 150</t>
  </si>
  <si>
    <t>2 02 35084 04 0000 150</t>
  </si>
  <si>
    <t>2 02 35137 04 0000 150</t>
  </si>
  <si>
    <t>2 02 35220 04 0000 150</t>
  </si>
  <si>
    <t>2 02 35250 04 0000 150</t>
  </si>
  <si>
    <t>2 02 35280 04 0000 150</t>
  </si>
  <si>
    <t>2 02 35380 04 0000 150</t>
  </si>
  <si>
    <t>2 02 35462 04 0000 150</t>
  </si>
  <si>
    <t>2 19 35137 04 0000 150</t>
  </si>
  <si>
    <t>2 19 35220 04 0000 150</t>
  </si>
  <si>
    <t>2 19 35250 04 0000 150</t>
  </si>
  <si>
    <t>2 19 35260 04 0000 150</t>
  </si>
  <si>
    <t>2 19 35270 04 0000 150</t>
  </si>
  <si>
    <t>2 19 35280 04 0000 150</t>
  </si>
  <si>
    <t>2 19 35380 04 0000 150</t>
  </si>
  <si>
    <t>2 19 35462 04 0000 150</t>
  </si>
  <si>
    <t>2 02 25081 04 0000 150</t>
  </si>
  <si>
    <t>2 02 25027 04 0000 150</t>
  </si>
  <si>
    <t>2 02 25097 04 0000 150</t>
  </si>
  <si>
    <t>2 02 30021 04 0000 150</t>
  </si>
  <si>
    <t>2 02 30029 04 0000 150</t>
  </si>
  <si>
    <t>2 02 25519 04 0000 150</t>
  </si>
  <si>
    <t>2 02 29999 04 0000 150</t>
  </si>
  <si>
    <t>2 02 30024 04 0000 150</t>
  </si>
  <si>
    <t>2 02 39999 04 0000 150</t>
  </si>
  <si>
    <t>2 02 49999 04 0000 150</t>
  </si>
  <si>
    <t>2 18 60020 04 0000 150</t>
  </si>
  <si>
    <t>2 19 60010 04 0000 150</t>
  </si>
  <si>
    <t xml:space="preserve">в бюджет Миасского городского округа на 2020 год </t>
  </si>
  <si>
    <t>и на плановый период 2021 и 2022 годов</t>
  </si>
  <si>
    <t>Плата за размещение твердых коммунальных отходов</t>
  </si>
  <si>
    <t>321 1 16 01074 01 0000 140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</si>
  <si>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</si>
  <si>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321 1 16 01203 01 0000 140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</si>
  <si>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</si>
  <si>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321 1 16 01193 01 0000 140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</si>
  <si>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</si>
  <si>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182 1 16 05160 01 0000 140</t>
  </si>
  <si>
    <t>Штрафы за налоговые правонарушения, установленные Главой 16 Налогового кодекса Российской Федерации</t>
  </si>
  <si>
    <t>283 1 16 07090 04 0000 140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</si>
  <si>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</si>
  <si>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>009 1 16 11030 01 0000 140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</si>
  <si>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на особо охраняемых природных территориях местного значения</t>
  </si>
  <si>
    <t>141 1 16 01061 01 0000 140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</si>
  <si>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судьями федеральных судов, должностными лицами федеральных государственных органов, учреждений, Центрального банка Российской Федерации</t>
  </si>
  <si>
    <t>076</t>
  </si>
  <si>
    <t>081</t>
  </si>
  <si>
    <t>1 16 10032 04 0000 140</t>
  </si>
  <si>
    <t>2 02 27112 04 0000 150</t>
  </si>
  <si>
    <t>2 02 20079 04 0000 150</t>
  </si>
  <si>
    <t>2 02 25527 04 0000 150</t>
  </si>
  <si>
    <t>2 19 25555 04 0000 150</t>
  </si>
  <si>
    <t>Возврат остатков субсидий на поддержку государственных программ субъектов Российской Федерации и муниципальных программ формирования современной городской среды из бюджетов городских округов</t>
  </si>
  <si>
    <t>Финансовое управление Администрации Миасского городского округа</t>
  </si>
  <si>
    <t>2 08 04000 04 0000 150</t>
  </si>
  <si>
    <t>Субвенции бюджетам городских округов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</si>
  <si>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1 16 01063 01 0000 140</t>
  </si>
  <si>
    <t>1 16 01064 01 0000 140</t>
  </si>
  <si>
    <t>1 16 01073 01 0000 140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</si>
  <si>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</si>
  <si>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1 16 01074 01 0000 140</t>
  </si>
  <si>
    <t>1 16 01083 01 0000 140</t>
  </si>
  <si>
    <t>1 16 01084 01 0000 140</t>
  </si>
  <si>
    <t>1 16 01093 01 0000 140</t>
  </si>
  <si>
    <t>1 16 01094 01 0000 140</t>
  </si>
  <si>
    <t>1 16 01113 01 0000 140</t>
  </si>
  <si>
    <t>1 16 01114 01 0000 140</t>
  </si>
  <si>
    <t>1 16 01123 01 0000 140</t>
  </si>
  <si>
    <t>1 16 01133 01 0000 140</t>
  </si>
  <si>
    <t>1 16 01134 01 0000 140</t>
  </si>
  <si>
    <t>1 16 01143 01 0000 140</t>
  </si>
  <si>
    <t>1 16 01144 01 0000 140</t>
  </si>
  <si>
    <t>1 16 01153 01 0000 140</t>
  </si>
  <si>
    <t>1 16 01154 01 0000 140</t>
  </si>
  <si>
    <t>1 16 01203 01 0000 140</t>
  </si>
  <si>
    <t>1 16 01204 01 0000 140</t>
  </si>
  <si>
    <t>1 16 05160 01 0000 140</t>
  </si>
  <si>
    <t>1 16 05180 01 0000 140</t>
  </si>
  <si>
    <t>1 16 07040 04 0000 140</t>
  </si>
  <si>
    <t>1 16 07090 04 0000 140</t>
  </si>
  <si>
    <t>1 16 10061 04 0000 140</t>
  </si>
  <si>
    <t>1 16 10081 04 0000 140</t>
  </si>
  <si>
    <t>1 16 10082 04 0000 140</t>
  </si>
  <si>
    <t>1 16 11030 01 0000 140</t>
  </si>
  <si>
    <t>1 16 11061 01 0000 140</t>
  </si>
  <si>
    <t>2 04 04010 04 0000 150</t>
  </si>
  <si>
    <t>Предоставление негосударственными организациями грантов для получателей средств бюджетов городских округов</t>
  </si>
  <si>
    <t>2 04 04020 04 0000 150</t>
  </si>
  <si>
    <t>2 04 04099 04 0000 150</t>
  </si>
  <si>
    <t>2 07 04010 04 0000 150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</si>
  <si>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 местного значения городских округов</t>
  </si>
  <si>
    <t>2 07 04020 04 0000 150</t>
  </si>
  <si>
    <t>2 07 04050 04 0000 150</t>
  </si>
  <si>
    <t>2 18 04010 04 0000 150</t>
  </si>
  <si>
    <t>2 18 04020 04 0000 150</t>
  </si>
  <si>
    <t>2 18 04030 04 0000 150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</si>
  <si>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</si>
  <si>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1 16 01193 01 0000 140</t>
  </si>
  <si>
    <t>Межрегиональное управление № 92 Федерального медико-биологического агентства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</si>
  <si>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&lt;1,3&gt;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</si>
  <si>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выявленные должностными лицами органов муниципального контроля &lt;1,3&gt;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</si>
  <si>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 &lt;1,3&gt;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</si>
  <si>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&lt;1,3&gt;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</si>
  <si>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 &lt;1,3&gt;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</si>
  <si>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 &lt;1,3&gt;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</si>
  <si>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выявленные должностными лицами органов муниципального контроля &lt;1,3&gt;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</si>
  <si>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 &lt;1,3&gt;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</si>
  <si>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выявленные должностными лицами органов муниципального контроля &lt;1,3&gt;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</si>
  <si>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 &lt;1,3&gt;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</si>
  <si>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&lt;1,3&gt;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</si>
  <si>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выявленные должностными лицами органов муниципального контроля &lt;1,3&gt;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</si>
  <si>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&lt;1,3&gt;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</si>
  <si>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выявленные должностными лицами органов муниципального контроля &lt;1,3&gt;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</si>
  <si>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&lt;1,3&gt;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</si>
  <si>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выявленные должностными лицами органов муниципального контроля &lt;1,3&gt;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</si>
  <si>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&lt;1,3&gt;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</si>
  <si>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&lt;1,3&gt;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</si>
  <si>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выявленные должностными лицами органов муниципального контроля &lt;1,3&gt;</t>
  </si>
  <si>
    <t>Штрафы за налоговые правонарушения, установленные Главой 16 Налогового кодекса Российской Федерации &lt;1,3&gt;</t>
  </si>
  <si>
    <t>Штрафы за нарушения банком обязанностей, установленных Главой 18 Налогового кодекса Российской Федерации &lt;1,3&gt;</t>
  </si>
  <si>
    <t>Штрафы, неустойки, пени, уплаченные в соответствии с договором водопользования в случае неисполнения или ненадлежащего исполнения обязательств перед муниципальным органом (муниципальным казенным учреждением) городского округа &lt;1,3&gt;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</si>
  <si>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 &lt;1,3&gt;</t>
  </si>
  <si>
    <t>Прочее возмещение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 &lt;1,3&gt;</t>
  </si>
  <si>
    <t>Платежи в целях возмещения убытков, причиненных уклонением от заключения с муниципальным органом городского округа (муниципальным казенным учреждением) муниципального контракта (за исключением муниципального контракта, финансируемого за счет средств муниципального дорожного фонда) &lt;1,3&gt;</t>
  </si>
  <si>
    <t>Платежи в целях возмещения ущерба при расторжении муниципального контракта, заключенного с муниципальным органом городского округа (муниципальным казенным учреждением), в связи с односторонним отказом исполнителя (подрядчика) от его исполнения (за исключением муниципального контракта, финансируемого за счет средств муниципального дорожного фонда) &lt;1,3&gt;</t>
  </si>
  <si>
    <t>Платежи в целях возмещения ущерба при расторжении муниципального контракта, финансируемого за счет средств муниципального дорожного фонда городского округа, в связи с односторонним отказом исполнителя (подрядчика) от его исполнения &lt;1,3&gt;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</si>
  <si>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на особо охраняемых природных территориях местного значения &lt;1,3&gt;</t>
  </si>
  <si>
    <t>Платежи, уплачиваемые в целях возмещения вреда, причиняемого автомобильным дорогам федерального значения транспортными средствами, осуществляющими перевозки тяжеловесных и (или) крупногабаритных грузов &lt;1,3&gt;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</si>
  <si>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&lt;1,3&gt;</t>
  </si>
  <si>
    <t>034 1 16 01074 01 0000 140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</si>
  <si>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 &lt;1,2,3&gt;</t>
  </si>
  <si>
    <t>Дотации бюджетам городских округов на выравнивание бюджетной обеспеченности из бюджета субъекта Российской Федерации</t>
  </si>
  <si>
    <t>182 1 05 01011 01 0000 110</t>
  </si>
  <si>
    <t>Налог, взимаемый с налогоплательщиков, выбравших в качестве объекта налогообложения  доходы</t>
  </si>
  <si>
    <t>182 1 05 01012 01 0000 110</t>
  </si>
  <si>
    <t>Налог, взимаемый с налогоплательщиков, выбравших в качестве объекта налогообложения  доходы (за налоговые периоды, истекшие до 1 января 2011 года)</t>
  </si>
  <si>
    <t>182 1 05 01021 01 0000 110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</si>
  <si>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</si>
  <si>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182 1 05 01050 01 0000 110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</si>
  <si>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</si>
  <si>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048 112 01010 01 6000 120</t>
  </si>
  <si>
    <t>048 112 01030 01 6000 120</t>
  </si>
  <si>
    <t>048 112 01041 01 6000 120</t>
  </si>
  <si>
    <t>048 112 01042 01 6000 120</t>
  </si>
  <si>
    <t>288 113 02064 04 0000 130</t>
  </si>
  <si>
    <t>000 202 10000 00 0000 150</t>
  </si>
  <si>
    <t>284 202 15001 04 0000 150</t>
  </si>
  <si>
    <t>284 202 15002 04 0000 150</t>
  </si>
  <si>
    <t>000 202 20000 00 0000 150</t>
  </si>
  <si>
    <t>289 202 25519 04 0000 150</t>
  </si>
  <si>
    <t xml:space="preserve">283 202 25555 04 0000 150 </t>
  </si>
  <si>
    <t>283 202 27112 04 0000 150</t>
  </si>
  <si>
    <t>283 202 29999 04 0000 150</t>
  </si>
  <si>
    <t>284 202 29999 04 0000 150</t>
  </si>
  <si>
    <t>285 202 29999 04 0000 150</t>
  </si>
  <si>
    <t>287 202 29999 04 0000 150</t>
  </si>
  <si>
    <t>288 202 29999 04 0000 150</t>
  </si>
  <si>
    <t>000 202 30000 00 0000 150</t>
  </si>
  <si>
    <t>285 202 30013 04 0000 150</t>
  </si>
  <si>
    <t>285 202 30022 04 0000 150</t>
  </si>
  <si>
    <t>283 202 30024 04 0000 150</t>
  </si>
  <si>
    <t>Субвенции бюджетам городских округов на выполнение передаваемых полномочий субъектов Российской Федерации
(на организацию работы комиссий по делам  несовершеннолетних и защите их прав)</t>
  </si>
  <si>
    <t>Субвенции бюджетам городских округов на выполнение передаваемых полномочий субъектов Российской Федерации
(создание административных комиссий и определение перечня должностных лиц, уполномоченных составлять протоколы об административных правонарушениях)</t>
  </si>
  <si>
    <t>Субвенции бюджетам городских округов на выполнение передаваемых полномочий субъектов Российской Федерации
(на реализацию переданных государственных полномочий в области охраны труда)</t>
  </si>
  <si>
    <t>Субвенции бюджетам городских округов на выполнение передаваемых полномочий субъектов Российской Федерации
(на организацию проведения на территории ЧО мероприятий по предупреждению и ликвидации болезней животных, их лечению, защите населения от болезней, общих для человека и животных)</t>
  </si>
  <si>
    <t>285 202 30024 04 0000 150</t>
  </si>
  <si>
    <t>Субвенции бюджетам городских округов на выполнение передаваемых полномочий субъектов Российской Федерации
(выплата областного единовременного пособия при рождении ребенка)</t>
  </si>
  <si>
    <t>Субвенции бюджетам городских округов на выполнение передаваемых полномочий субъектов Российской Федерации
(на организацию и осуществление деятельности по опеке и попечительству)</t>
  </si>
  <si>
    <t>Субвенции бюджетам городских округов на выполнение передаваемых полномочий субъектов Российской Федерации
(на ежемесячную денежную выплату на оплату жилья и коммунальных услуг многодетной семье)</t>
  </si>
  <si>
    <t>Субвенции бюджетам городских округов на выполнение передаваемых полномочий субъектов Российской Федерации
(на обеспечение мер социальной поддержки граждан, имеющих звание "Ветеран труда ЧО")
(ежемесячная денежная выплата ВТ ЧО)</t>
  </si>
  <si>
    <t>288 202 30024 04 0000 150</t>
  </si>
  <si>
    <t>Субвенции бюджетам городских округов на выполнение передаваемых полномочий субъектов Российской Федерации
(на  организацию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адаптации)</t>
  </si>
  <si>
    <t>285 202 30027 04 0000 150</t>
  </si>
  <si>
    <t>288 202 30029 04 0000 150</t>
  </si>
  <si>
    <t>283 202 35082 04 0000 150</t>
  </si>
  <si>
    <t xml:space="preserve">283 202 35120 04 0000 150
</t>
  </si>
  <si>
    <t>285 202 35137 04 0000 150</t>
  </si>
  <si>
    <t>Субвенции бюджетам сельских поселений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</si>
  <si>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285 202 35220 04 0000 150</t>
  </si>
  <si>
    <t>285 202 35380 04 0000 150</t>
  </si>
  <si>
    <t>Субвенции бюджетам городских округов на государственную регистрацию актов гражданского состояния</t>
  </si>
  <si>
    <t>283 202 39999 04 0000 150</t>
  </si>
  <si>
    <t>Прочие субвенции бюджетам городских округов (по установлению необходимости проведения капитального ремонта общего имущества в многоквартирном доме)</t>
  </si>
  <si>
    <t>000 202 40000 00 0000 150</t>
  </si>
  <si>
    <t>Субсидии бюджетам городских округов из местных бюджетов</t>
  </si>
  <si>
    <t>2 02 29900 04 0000 150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</si>
  <si>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 &lt;3&gt;</t>
  </si>
  <si>
    <t>1 03 02231 01 0000 110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</si>
  <si>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 &lt;3&gt;</t>
  </si>
  <si>
    <t>1 03 02241 01 0000 110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</si>
  <si>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 &lt;3&gt;</t>
  </si>
  <si>
    <t>1 03 02251 01 0000 110</t>
  </si>
  <si>
    <t>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</si>
  <si>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 &lt;3&gt;</t>
  </si>
  <si>
    <t>Плата за негативное воздействие на окружающую среду &lt;1,3&gt;</t>
  </si>
  <si>
    <t>Налог на имущество физических лиц &lt;1,3&gt;</t>
  </si>
  <si>
    <t>Земельный налог &lt;1,3&gt;</t>
  </si>
  <si>
    <t>1 08 07010 01 0000 110</t>
  </si>
  <si>
    <t>Государственная пошлина за государственную регистрацию юридического лица, физических лиц в качестве индивидуальных предпринимателей, изменений, вносимых в учредительные документы юридического лица, за государственную регистрацию ликвидации юридического лица и другие юридически значимые действия &lt;1,3&gt;</t>
  </si>
  <si>
    <t>2 02 25497 04 0000 150</t>
  </si>
  <si>
    <t>Дотации бюджетам городских округов на поддержку мер по обеспечению сбалансированности бюджетов</t>
  </si>
  <si>
    <t>Субсидии бюджетам городских округов на оснащение объектов спортивной инфраструктуры спортивно-технологическим оборудованием</t>
  </si>
  <si>
    <t xml:space="preserve">2 02 25228 04 0000 150 </t>
  </si>
  <si>
    <t>Субсидии бюджетам городских округов на создание новых мест дополнительного образования детей</t>
  </si>
  <si>
    <t>2 02 25491 04 0000 150</t>
  </si>
  <si>
    <t xml:space="preserve">202 25560 04 0000 150 </t>
  </si>
  <si>
    <t>Субсидии бюджетам городских округов на поддержку обустройства мест массового отдыха населения (городских парков)</t>
  </si>
  <si>
    <t>Объем бюджета Миасского городского округа по доходам на 2020 год и на плановый период 2021-2022 годов.</t>
  </si>
  <si>
    <t>100 1 03 02231 01 0000 110</t>
  </si>
  <si>
    <t xml:space="preserve"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 </t>
  </si>
  <si>
    <t>100 1 03 02241 01 0000 110</t>
  </si>
  <si>
    <t xml:space="preserve"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 </t>
  </si>
  <si>
    <t>100 1 03 02251 01 0000 110</t>
  </si>
  <si>
    <t xml:space="preserve"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 </t>
  </si>
  <si>
    <t>100 1 03 02261 01 0000 110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</si>
  <si>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</si>
  <si>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Дотации бюджетам городских округов на выравнивание бюджетной обеспеченности из бюджета субъекта Российской Федерации (поддержки муниципальных районов)</t>
  </si>
  <si>
    <t>283 202 20041 04 0000 150</t>
  </si>
  <si>
    <t>287 202 25081 04 0000 150</t>
  </si>
  <si>
    <t>Субсидия бюджетам городских округов на поддержку отрасли культуры (на создание модельных муниципальных библиотек за счет средств областного бюджета )</t>
  </si>
  <si>
    <t xml:space="preserve">287 202 25228 04 0000 150 </t>
  </si>
  <si>
    <t>288 202 25491 04 0000 150</t>
  </si>
  <si>
    <t xml:space="preserve">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 </t>
  </si>
  <si>
    <t xml:space="preserve">283 202 25560 04 0000 150 </t>
  </si>
  <si>
    <t>Субсидии бюджетам городских округов на софинансирование капитальных вложений в объекты муниципальной собственности (на строительство газопроводов и газовых сетей)</t>
  </si>
  <si>
    <t xml:space="preserve">Субсидии бюджетам городских округов на софинансирование капитальных вложений в объекты муниципальной собственности  (на обеспечение мероприятий 
по переселению граждан из аварийного жилищного фонда) 
</t>
  </si>
  <si>
    <t>Прочие субсидии бюджетам городских округов (на проведение работ по описанию местоположения границ населенных пунктов Челябинской области)</t>
  </si>
  <si>
    <t>Прочие субсидии бюджетам городских округов (на рекультивацию земельных участков, нарушенных размещением твердых коммунальных отходов, и ликвидацию объектов накопленного экологического вреда)</t>
  </si>
  <si>
    <t>Субсидии бюджетам городских округов (на софинансирование капитальных вложений в объекты муниципальной собственности на модернизацию, реконструкцию,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 работы)</t>
  </si>
  <si>
    <t>Прочие субсидии бюджетам городских округов (на создание условий для доступного пользования услугами автомобильного и городского наземного электрического транспорта общего пользования)</t>
  </si>
  <si>
    <t>Прочие субсидии бюджетам городских округов на строительство и реконструкцию автомобильных дорог общего пользования местного значения</t>
  </si>
  <si>
    <t>Прочие субсидии бюджетам городских округов 
(на организацию работы органов управления социальной защиты населения муниципальных образований )</t>
  </si>
  <si>
    <t xml:space="preserve">Прочие субсидии бюджетам городских округов (на приобретение технических средств реабилитации для пунктов проката в муниципальных учреждениях системы социальной защиты населения)
</t>
  </si>
  <si>
    <t>Прочие субсидии бюджетам городских округов (на оплату услуг специалистов по организации физкультурно-оздоровительной и спортивно-массовой работы с детьми и подростками)</t>
  </si>
  <si>
    <t>Прочие субсидии бюджетам городских округов (на содержание, развитие и поддержку ведущих команд (клубов) по игровым и техническим видам спорта, участвующих в чемпионатах и первенствах Челябинской области и России)</t>
  </si>
  <si>
    <t>Прочие субсидии бюджетам городских округов (на оплату услуг специалистов по организации физкультурно-оздоровительной и спортивно-массовой работы с населением от 6 до 18 лет)</t>
  </si>
  <si>
    <t xml:space="preserve">Прочие субсидии бюджетам городских округов (на оказание  финансовой поддержки  организаций спортивной подготовки по базовым видам спорта) </t>
  </si>
  <si>
    <t>Прочие субсидии бюджетам городских округов (на оплату услуг специалистов по организации физкультурно-оздоровительной и спортивно-массовой работы с населением, занятым в экономике, и гражданами старшего поколения)</t>
  </si>
  <si>
    <t>Прочие субсидии бюджетам городских округов (на оплату услуг специалистов по организации физкультурно-оздоровительной и спортивно-массовой работы с лицами с ограниченными возможностями здоровья)</t>
  </si>
  <si>
    <t>Прочие субсидии бюджетам городских округов (на строительство, ремонт, реконструкцию и оснащение спортивных объектов, универсальных спортивных площадок, лыжероллерных трасс и троп здоровья в местах массового отдыха населения)</t>
  </si>
  <si>
    <t>Прочие субсидии бюджетам городских округов (на приобретение спортивного инвентаря и оборудования для физкультурно-спортивных организаций)</t>
  </si>
  <si>
    <t xml:space="preserve">Прочие субсидии бюджетам городских округов (на проведение капитального ремонта зданий муниципальных общеобразовательных организаций)
</t>
  </si>
  <si>
    <t xml:space="preserve">Прочие субсидии бюджетам городских округов (на проведение капитального ремонта зданий и сооружений муниципальных организаций дошкольного образования )
</t>
  </si>
  <si>
    <t>Прочие субсидии бюджетам городских округов (на проведение капитального ремонта зданий и сооружений муниципальных организаций дополнительного образования)</t>
  </si>
  <si>
    <t>Прочие субсидии бюджетам городских округов (на проведение 
 ремонтных работ по замене оконных блоков в муниципальных 
общеобразовательных организациях)</t>
  </si>
  <si>
    <t xml:space="preserve">Прочие субсидии бюджетам городских округов 
(на обеспечение питанием детей из малообеспеченных семей и детей с нарушениями здоровья, обучающихся в муниципальных общеобразовательных организациях) </t>
  </si>
  <si>
    <t>Прочие субсидии бюджетам городских округов 
(на обеспечение молоком (молочной продукцией) обучающихся по программам начального общего образования в муниципальных общеобразовательных организациях)</t>
  </si>
  <si>
    <t>Прочие субсидии местным бюджетам (на организацию и проведение мероприятий с детьми и молодежью)</t>
  </si>
  <si>
    <t>Субвенции бюджетам городских округов на выполнение передаваемых полномочий субъектов Российской Федерации
(комплектование, учет, использование и хранение архивных документов, отнесенных к государственной собственности ЧО)</t>
  </si>
  <si>
    <t>Субвенции бюджетам городских округов на выполнение передаваемых полномочий субъектов Российской Федерации
(на содержание в приютах 
животных без владельцев)</t>
  </si>
  <si>
    <t xml:space="preserve">285 202 35462 04 0000 150 </t>
  </si>
  <si>
    <t>Субвенции бюджетам городских округов на выполнение передаваемых полномочий субъектов Российской Федерации
(на осуществление мер социальной поддержки граждан, работающих и проживающих в сельских населенных пунктах и рабочих поселках ЧО)</t>
  </si>
  <si>
    <t>Субвенции бюджетам городских округов на выполнение передаваемых полномочий субъектов Российской Федерации
(на выплату  пособия на ребенка)</t>
  </si>
  <si>
    <t xml:space="preserve">Субвенции бюджетам городских округов на выполнение передаваемых полномочий субъектов Российской Федерации
(возмещение стоимости услуг по погребению и выплата социального пособия на погребение) </t>
  </si>
  <si>
    <t>Субвенции бюджетам городских округов на выполнение передаваемых полномочий субъектов Российской Федерации (на предоставление адресной  субсидии гражданам в связи с ростом платы за  коммунальные услуги)</t>
  </si>
  <si>
    <t>Субвенции бюджетам городских округов на выполнение передаваемых полномочий субъектов Российской Федерации (на ежемесячные денежные выплаты и возмещение расходов, связанных с проездом к местам захоронения)</t>
  </si>
  <si>
    <t>Субвенции бюджетам городских округов на выполнение передаваемых полномочий субъектов Российской Федерации
(на обеспечение мер социальной поддержки ветеранов труда и труженников тыла)</t>
  </si>
  <si>
    <t>Субвенции бюджетам городских округов на выполнение передаваемых полномочий субъектов РФ
 (на социальную поддержку детей-сирот и детей, оставшихся без попечения родителей, находящихся в МОУ для детей-сирот и детей, оставшихся без попечения родителей)</t>
  </si>
  <si>
    <t>Субвенции бюджетам городских округов на выполнение передаваемых полномочий субъектов Российской Федерации
(на обеспечение дополнительных мер соцзащиты ветеранов в ЧО)
(компенсация расходов на оплату жилых помещений и коммунальных услуг)</t>
  </si>
  <si>
    <t>Субвенции бюджетам городских округов на выполнение передаваемых полномочий субъектов Российской Федерации
(на обеспечение дополнительных мер соцзащиты ветеранов в ЧО) 
(компенсационные выплаты за пользование услугами связи)</t>
  </si>
  <si>
    <t>Субвенции бюджетам городских округов на выполнение передаваемых полномочий субъектов Российской Федерации
(реализация переданных государственных полномочий по социальному  обслуживанию граждан)</t>
  </si>
  <si>
    <t>285 202 35250 04 0000 150</t>
  </si>
  <si>
    <t>285 202 35280 04 0000 150</t>
  </si>
  <si>
    <t>283 202 35930 04 0000 150</t>
  </si>
  <si>
    <r>
      <t>Субвенции бюджетам городских округов на выполнение передаваемых полномочий субъектов Российской Федерации
(на обеспечение госгарантий реализации прав на получение общедоступного и бесплатного дошкольного, начального общего, основного общего, среднего общего образования в МОО для обучающихся с ограниченными возможностями здоровья, обеспечение дополнительного образования детей в МОО для обучающихся</t>
    </r>
    <r>
      <rPr>
        <u/>
        <sz val="12"/>
        <rFont val="Times New Roman"/>
        <family val="1"/>
        <charset val="204"/>
      </rPr>
      <t xml:space="preserve"> с ограниченными возможностями здоровья</t>
    </r>
    <r>
      <rPr>
        <sz val="12"/>
        <rFont val="Times New Roman"/>
        <family val="1"/>
        <charset val="204"/>
      </rPr>
      <t>)</t>
    </r>
  </si>
  <si>
    <r>
      <t xml:space="preserve">Субвенции бюджетам городских округов на выполнение передаваемых полномочий субъектов РФ 
(на обеспечение госгарантий реализации прав на получение общедоступного и бесплатного дошкольного, начального общего, основного общего, среднего общего образования в МОО, обеспечение </t>
    </r>
    <r>
      <rPr>
        <u/>
        <sz val="12"/>
        <rFont val="Times New Roman"/>
        <family val="1"/>
        <charset val="204"/>
      </rPr>
      <t>дополнительного образования</t>
    </r>
    <r>
      <rPr>
        <sz val="12"/>
        <rFont val="Times New Roman"/>
        <family val="1"/>
        <charset val="204"/>
      </rPr>
      <t xml:space="preserve"> детей в МОО)</t>
    </r>
  </si>
  <si>
    <r>
      <t xml:space="preserve">Субвенции бюджетам городских округов на выполнение передаваемых полномочий субъектов Российской Федерации
(обеспечение госгарантий реализации прав на получение общедоступного и бесплатного </t>
    </r>
    <r>
      <rPr>
        <u/>
        <sz val="12"/>
        <rFont val="Times New Roman"/>
        <family val="1"/>
        <charset val="204"/>
      </rPr>
      <t>дошкольного</t>
    </r>
    <r>
      <rPr>
        <sz val="12"/>
        <rFont val="Times New Roman"/>
        <family val="1"/>
        <charset val="204"/>
      </rPr>
      <t xml:space="preserve"> образования в МДОО)</t>
    </r>
  </si>
  <si>
    <r>
      <t xml:space="preserve">Субвенции бюджетам городских округов на выполнение передаваемых полномочий субъектов РФ 
(на компенсацию затрат родителей (законных представителей) детей-инвалидов в части организации обучения по основным общеобразовательным программам </t>
    </r>
    <r>
      <rPr>
        <u/>
        <sz val="12"/>
        <rFont val="Times New Roman"/>
        <family val="1"/>
        <charset val="204"/>
      </rPr>
      <t>на дому</t>
    </r>
    <r>
      <rPr>
        <sz val="12"/>
        <rFont val="Times New Roman"/>
        <family val="1"/>
        <charset val="204"/>
      </rPr>
      <t>)</t>
    </r>
  </si>
  <si>
    <t>Субсидия бюджетам городских округов на поддержку отрасли культуры (на укрепление материально-технической базы и оснащение оборудованием детских музыкальных, художественных, хореографических школ и школ искусств)</t>
  </si>
  <si>
    <t>Единый налог на вмененный доход для отдельных видов деятельности</t>
  </si>
  <si>
    <t>Земельный налог с организаций, обладающих земельным участком, расположенным в границах городских округов</t>
  </si>
  <si>
    <t>Земельный налог с физических лиц,   обладающих земельным участком, расположенным в границах городских округов</t>
  </si>
  <si>
    <r>
      <rPr>
        <b/>
        <sz val="12"/>
        <rFont val="Times New Roman"/>
        <family val="1"/>
        <charset val="204"/>
      </rPr>
      <t xml:space="preserve"> &lt;1&gt;</t>
    </r>
    <r>
      <rPr>
        <sz val="12"/>
        <rFont val="Times New Roman"/>
        <family val="1"/>
        <charset val="204"/>
      </rPr>
      <t xml:space="preserve">  Администрирование данных поступлений осуществляется с применением кодов подвидов доходов, предусмотренных приказом Министерства финансов Российской Федерации  от 6 июня 2019 года № 85н «О порядке формирования и применения кодов бюджетной классификации Российской Федерации, их структуре и принципах назначения».</t>
    </r>
  </si>
  <si>
    <r>
      <rPr>
        <b/>
        <sz val="12"/>
        <rFont val="Times New Roman"/>
        <family val="1"/>
        <charset val="204"/>
      </rPr>
      <t xml:space="preserve"> &lt;3&gt;</t>
    </r>
    <r>
      <rPr>
        <sz val="12"/>
        <rFont val="Times New Roman"/>
        <family val="1"/>
        <charset val="204"/>
      </rPr>
      <t xml:space="preserve"> В части доходов, зачисляемых в бюджет Миасского городского округа.</t>
    </r>
  </si>
  <si>
    <r>
      <t xml:space="preserve"> &lt;</t>
    </r>
    <r>
      <rPr>
        <b/>
        <sz val="12"/>
        <rFont val="Times New Roman"/>
        <family val="1"/>
        <charset val="204"/>
      </rPr>
      <t>2</t>
    </r>
    <r>
      <rPr>
        <sz val="12"/>
        <rFont val="Times New Roman"/>
        <family val="1"/>
        <charset val="204"/>
      </rPr>
      <t>&gt;   Администрирование данных поступлений осуществляется с применением кодов подвидов доходов, предусмотренных приказом Финансового управления Администрации Миасского городского округа от 17.12.2015  года № 71 "Об утверждении перечня кодов подвидов по видам доходов бюджета Миасского городского округа".</t>
    </r>
  </si>
  <si>
    <t>Примечание.</t>
  </si>
  <si>
    <t xml:space="preserve">Сумма на 2020 год </t>
  </si>
  <si>
    <t xml:space="preserve">Сумма на 2021 год </t>
  </si>
  <si>
    <t xml:space="preserve">Сумма на 2022 год </t>
  </si>
  <si>
    <t>в т.ч. дополнительный норматив отчислений от НДФЛ, заменяющий дотацию из областного ФФП МР,
2020 год - 16,55750572 %, 2021 год - 16,79627615 %, 2022 год - 16,75241432 %</t>
  </si>
  <si>
    <t xml:space="preserve">Финансовое управление Администрации Миасского городского округа </t>
  </si>
  <si>
    <t>Доходы от погашения задолженности и перерасчетов по отмененным налогам, сборам и иным обязательным платежам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</si>
  <si>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</si>
  <si>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</si>
  <si>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Денежные средства, полученные от реализации принудительно изъятого имущества, подлежащие зачислению в бюджет городского округа (в части реализации основных средств по указанному имуществу)</t>
  </si>
  <si>
    <t>Денежные средства, полученные от реализации принудительно изъятого имущества, подлежащие зачислению в бюджет городского округа (в части реализации материальных запасов по указанному имуществу)</t>
  </si>
  <si>
    <t>Доходы от административных платежей и сборов</t>
  </si>
  <si>
    <t>Доходы от штрафов, санкций, возмещения ущерба</t>
  </si>
  <si>
    <t>Платежи в целях возмещения убытков, причиненных уклонением от заключения с муниципальным органом городского округа (муниципальным казенным учреждением) муниципального контракта, а также иные денежные средства, подлежащие зачислению в бюджет городского округа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</si>
  <si>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>Платежи в целях возмещения убытков, причиненных уклонением от заключения с муниципальным органом городского округа (муниципальным казенным учреждением) муниципального контракта, финансируемого за счет средств муниципального дорожного фонда, а также иные денежные средства, подлежащие зачислению в бюджет городского округа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</si>
  <si>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Платежи в целях возмещения ущерба при расторжении муниципального контракта, заключенного с муниципальным органом городского округа (муниципальным казенным учреждением), в связи с односторонним отказом исполнителя (подрядчика) от его исполнения (за исключением муниципального контракта, финансируемого за счет средств муниципального дорожного фонда)</t>
  </si>
  <si>
    <t>Платежи в целях возмещения ущерба при расторжении муниципального контракта, финансируемого за счет средств муниципального дорожного фонда городского округа, в связи с односторонним отказом исполнителя (подрядчика) от его исполнения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</si>
  <si>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</si>
  <si>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</si>
  <si>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Доходы от прочих неналоговых доходов</t>
  </si>
  <si>
    <t>Доходы от безвозмездных поступлений от других бюджетов бюджетной системы Российской Федерации</t>
  </si>
  <si>
    <t>Доходы от безвозмездных поступлений от государственных (муниципальных) организаций</t>
  </si>
  <si>
    <t>Доходы от безвозмездных поступлений от негосударственных организаций</t>
  </si>
  <si>
    <t>Доходы от прочих безвозмездных поступлений</t>
  </si>
  <si>
    <t>Доходы от перечислений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</si>
  <si>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Норматив отчислений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</si>
  <si>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</si>
  <si>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городских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</si>
  <si>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Возврат остатков субсидий, субвенций и иных межбюджетных трансфертов, имеющих целевое назначение, прошлых лет</t>
  </si>
  <si>
    <t>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</si>
  <si>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 &lt;1,3&gt;</t>
  </si>
  <si>
    <t>Субсидии бюджетам городских округов на реализацию мероприятий государственной программы Российской Федерации "Доступная среда"</t>
  </si>
  <si>
    <t>Субсидии бюджетам городских округов на государственную поддержку спортивных организаций, осуществляющих подготовку спортивного резерва для сборных команд Российской Федерации</t>
  </si>
  <si>
    <t xml:space="preserve">Субвенции бюджетам бюджетной системы Российской Федерации </t>
  </si>
  <si>
    <t>106</t>
  </si>
  <si>
    <t>Уральское межрегиональное управление государственного автодорожного надзора Федеральной службы по надзору в сфере транспорта</t>
  </si>
  <si>
    <t>Федеральная служба по ветеринарному и фитосанитарному надзору</t>
  </si>
  <si>
    <t>Федеральное  агенство по рыболовству</t>
  </si>
  <si>
    <t>Федеральная служба по надзору в сфере здравоохранения</t>
  </si>
  <si>
    <t>Управление Министерства юстиции Российской Федерации по Челябинской области</t>
  </si>
  <si>
    <t>ПРИЛОЖЕНИЕ  1</t>
  </si>
  <si>
    <t>к  Решению Собрания депутатов</t>
  </si>
  <si>
    <t xml:space="preserve">от 29.11.2019 г. №3      </t>
  </si>
  <si>
    <t xml:space="preserve">от 29.11.2019 г. №3               </t>
  </si>
  <si>
    <t>ПРИЛОЖЕНИЕ 2</t>
  </si>
  <si>
    <t>ПРИЛОЖЕНИЕ  3</t>
  </si>
  <si>
    <t xml:space="preserve">от 29.11.2019 г. №3 </t>
  </si>
  <si>
    <t>ПРИЛОЖЕНИЕ4</t>
  </si>
  <si>
    <t xml:space="preserve">от 29.11.2019 г. №3   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</si>
</sst>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0.0"/>
    <numFmt numFmtId="166" formatCode="#,##0.0"/>
  </numFmts>
  <fonts count="21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2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26282F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u/>
      <sz val="12"/>
      <color rgb="FFFF0000"/>
      <name val="Times New Roman"/>
      <family val="1"/>
      <charset val="204"/>
    </font>
    <font>
      <sz val="1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4">
    <xf numFmtId="0" fontId="0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4" fontId="11" fillId="0" borderId="0" applyFont="0" applyFill="0" applyBorder="0" applyAlignment="0" applyProtection="0"/>
  </cellStyleXfs>
  <cellXfs count="168">
    <xf numFmtId="0" fontId="0" fillId="0" borderId="0" xfId="0"/>
    <xf numFmtId="0" fontId="2" fillId="3" borderId="0" xfId="3" applyFont="1" applyFill="1" applyAlignment="1">
      <alignment horizontal="right" vertical="center" wrapText="1"/>
    </xf>
    <xf numFmtId="0" fontId="2" fillId="3" borderId="0" xfId="2" applyFont="1" applyFill="1" applyAlignment="1">
      <alignment vertical="center" wrapText="1"/>
    </xf>
    <xf numFmtId="0" fontId="3" fillId="3" borderId="0" xfId="2" applyFont="1" applyFill="1" applyAlignment="1">
      <alignment vertical="center" wrapText="1"/>
    </xf>
    <xf numFmtId="0" fontId="2" fillId="4" borderId="0" xfId="2" applyFont="1" applyFill="1" applyAlignment="1">
      <alignment vertical="center" wrapText="1"/>
    </xf>
    <xf numFmtId="0" fontId="12" fillId="3" borderId="0" xfId="2" applyFont="1" applyFill="1" applyAlignment="1">
      <alignment vertical="center" wrapText="1"/>
    </xf>
    <xf numFmtId="0" fontId="2" fillId="3" borderId="0" xfId="2" applyFont="1" applyFill="1" applyAlignment="1">
      <alignment horizontal="center" vertical="center" wrapText="1"/>
    </xf>
    <xf numFmtId="0" fontId="13" fillId="3" borderId="0" xfId="2" applyFont="1" applyFill="1" applyAlignment="1">
      <alignment vertical="center" wrapText="1"/>
    </xf>
    <xf numFmtId="0" fontId="3" fillId="0" borderId="0" xfId="2" applyFont="1" applyFill="1" applyAlignment="1">
      <alignment vertical="center" wrapText="1"/>
    </xf>
    <xf numFmtId="0" fontId="12" fillId="0" borderId="0" xfId="2" applyFont="1" applyFill="1" applyAlignment="1">
      <alignment vertical="center" wrapText="1"/>
    </xf>
    <xf numFmtId="0" fontId="6" fillId="0" borderId="1" xfId="1" applyFont="1" applyFill="1" applyBorder="1" applyAlignment="1">
      <alignment horizontal="justify" vertical="center" wrapText="1"/>
    </xf>
    <xf numFmtId="0" fontId="4" fillId="0" borderId="1" xfId="1" applyNumberFormat="1" applyFont="1" applyFill="1" applyBorder="1" applyAlignment="1">
      <alignment horizontal="justify" vertical="center" wrapText="1"/>
    </xf>
    <xf numFmtId="166" fontId="2" fillId="3" borderId="0" xfId="2" applyNumberFormat="1" applyFont="1" applyFill="1" applyAlignment="1">
      <alignment vertical="center" wrapText="1"/>
    </xf>
    <xf numFmtId="0" fontId="4" fillId="3" borderId="0" xfId="2" applyFont="1" applyFill="1" applyAlignment="1">
      <alignment horizontal="center" vertical="center" wrapText="1"/>
    </xf>
    <xf numFmtId="165" fontId="8" fillId="3" borderId="2" xfId="2" applyNumberFormat="1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166" fontId="3" fillId="0" borderId="0" xfId="2" applyNumberFormat="1" applyFont="1" applyFill="1" applyBorder="1" applyAlignment="1">
      <alignment horizontal="center" vertical="center" wrapText="1"/>
    </xf>
    <xf numFmtId="166" fontId="3" fillId="3" borderId="0" xfId="2" applyNumberFormat="1" applyFont="1" applyFill="1" applyAlignment="1">
      <alignment vertical="center" wrapText="1"/>
    </xf>
    <xf numFmtId="166" fontId="3" fillId="0" borderId="0" xfId="2" applyNumberFormat="1" applyFont="1" applyFill="1" applyAlignment="1">
      <alignment vertical="center" wrapText="1"/>
    </xf>
    <xf numFmtId="0" fontId="4" fillId="3" borderId="0" xfId="2" applyFont="1" applyFill="1" applyAlignment="1">
      <alignment vertical="center" wrapText="1"/>
    </xf>
    <xf numFmtId="0" fontId="7" fillId="0" borderId="0" xfId="1" applyFont="1" applyFill="1" applyAlignment="1">
      <alignment horizontal="center" vertical="center" wrapText="1"/>
    </xf>
    <xf numFmtId="165" fontId="4" fillId="3" borderId="2" xfId="2" applyNumberFormat="1" applyFont="1" applyFill="1" applyBorder="1" applyAlignment="1">
      <alignment horizontal="center" vertical="center" wrapText="1"/>
    </xf>
    <xf numFmtId="0" fontId="5" fillId="0" borderId="0" xfId="2"/>
    <xf numFmtId="0" fontId="4" fillId="3" borderId="0" xfId="2" applyFont="1" applyFill="1" applyAlignment="1">
      <alignment horizontal="justify" vertical="center" wrapText="1"/>
    </xf>
    <xf numFmtId="0" fontId="8" fillId="3" borderId="1" xfId="2" applyFont="1" applyFill="1" applyBorder="1" applyAlignment="1">
      <alignment horizontal="justify" vertical="center" wrapText="1"/>
    </xf>
    <xf numFmtId="166" fontId="8" fillId="3" borderId="1" xfId="9" applyNumberFormat="1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14" fillId="3" borderId="1" xfId="2" applyFont="1" applyFill="1" applyBorder="1" applyAlignment="1">
      <alignment horizontal="justify" vertical="center" wrapText="1"/>
    </xf>
    <xf numFmtId="166" fontId="4" fillId="3" borderId="1" xfId="6" applyNumberFormat="1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horizontal="justify" vertical="center" wrapText="1"/>
    </xf>
    <xf numFmtId="166" fontId="4" fillId="3" borderId="1" xfId="9" applyNumberFormat="1" applyFont="1" applyFill="1" applyBorder="1" applyAlignment="1">
      <alignment horizontal="center" vertical="center" wrapText="1"/>
    </xf>
    <xf numFmtId="3" fontId="4" fillId="3" borderId="1" xfId="2" applyNumberFormat="1" applyFont="1" applyFill="1" applyBorder="1" applyAlignment="1">
      <alignment horizontal="center" vertical="center" wrapText="1"/>
    </xf>
    <xf numFmtId="3" fontId="4" fillId="3" borderId="1" xfId="2" applyNumberFormat="1" applyFont="1" applyFill="1" applyBorder="1" applyAlignment="1">
      <alignment horizontal="justify" vertical="center" wrapText="1"/>
    </xf>
    <xf numFmtId="3" fontId="8" fillId="3" borderId="1" xfId="2" applyNumberFormat="1" applyFont="1" applyFill="1" applyBorder="1" applyAlignment="1">
      <alignment horizontal="center" vertical="center" wrapText="1"/>
    </xf>
    <xf numFmtId="3" fontId="8" fillId="3" borderId="1" xfId="2" applyNumberFormat="1" applyFont="1" applyFill="1" applyBorder="1" applyAlignment="1">
      <alignment horizontal="justify" vertical="center" wrapText="1"/>
    </xf>
    <xf numFmtId="0" fontId="4" fillId="3" borderId="1" xfId="3" applyFont="1" applyFill="1" applyBorder="1" applyAlignment="1">
      <alignment horizontal="justify" vertical="center" wrapText="1"/>
    </xf>
    <xf numFmtId="0" fontId="8" fillId="3" borderId="1" xfId="2" quotePrefix="1" applyFont="1" applyFill="1" applyBorder="1" applyAlignment="1">
      <alignment horizontal="justify" vertical="center" wrapText="1"/>
    </xf>
    <xf numFmtId="0" fontId="4" fillId="3" borderId="1" xfId="2" applyFont="1" applyFill="1" applyBorder="1" applyAlignment="1">
      <alignment horizontal="center" vertical="center" wrapText="1"/>
    </xf>
    <xf numFmtId="166" fontId="14" fillId="3" borderId="1" xfId="9" applyNumberFormat="1" applyFont="1" applyFill="1" applyBorder="1" applyAlignment="1">
      <alignment horizontal="center" vertical="center" wrapText="1"/>
    </xf>
    <xf numFmtId="49" fontId="4" fillId="3" borderId="1" xfId="5" applyNumberFormat="1" applyFont="1" applyFill="1" applyBorder="1" applyAlignment="1">
      <alignment horizontal="center" vertical="center" wrapText="1"/>
    </xf>
    <xf numFmtId="0" fontId="4" fillId="3" borderId="1" xfId="5" applyNumberFormat="1" applyFont="1" applyFill="1" applyBorder="1" applyAlignment="1">
      <alignment horizontal="justify" vertical="center" wrapText="1"/>
    </xf>
    <xf numFmtId="0" fontId="4" fillId="3" borderId="1" xfId="2" applyNumberFormat="1" applyFont="1" applyFill="1" applyBorder="1" applyAlignment="1">
      <alignment horizontal="justify" vertical="center" wrapText="1"/>
    </xf>
    <xf numFmtId="166" fontId="8" fillId="3" borderId="1" xfId="2" applyNumberFormat="1" applyFont="1" applyFill="1" applyBorder="1" applyAlignment="1">
      <alignment horizontal="center" vertical="center" wrapText="1"/>
    </xf>
    <xf numFmtId="166" fontId="4" fillId="3" borderId="1" xfId="2" applyNumberFormat="1" applyFont="1" applyFill="1" applyBorder="1" applyAlignment="1">
      <alignment horizontal="center" vertical="center" wrapText="1"/>
    </xf>
    <xf numFmtId="49" fontId="8" fillId="3" borderId="4" xfId="5" applyNumberFormat="1" applyFont="1" applyFill="1" applyBorder="1" applyAlignment="1">
      <alignment horizontal="justify" vertical="center" wrapText="1"/>
    </xf>
    <xf numFmtId="49" fontId="4" fillId="3" borderId="1" xfId="2" applyNumberFormat="1" applyFont="1" applyFill="1" applyBorder="1" applyAlignment="1" applyProtection="1">
      <alignment horizontal="center" vertical="center" wrapText="1"/>
    </xf>
    <xf numFmtId="49" fontId="14" fillId="3" borderId="1" xfId="2" applyNumberFormat="1" applyFont="1" applyFill="1" applyBorder="1" applyAlignment="1" applyProtection="1">
      <alignment horizontal="justify" vertical="center" wrapText="1"/>
    </xf>
    <xf numFmtId="49" fontId="14" fillId="3" borderId="5" xfId="2" applyNumberFormat="1" applyFont="1" applyFill="1" applyBorder="1" applyAlignment="1" applyProtection="1">
      <alignment horizontal="justify" vertical="center" wrapText="1"/>
    </xf>
    <xf numFmtId="0" fontId="4" fillId="3" borderId="1" xfId="2" applyFont="1" applyFill="1" applyBorder="1" applyAlignment="1">
      <alignment horizontal="center" vertical="center"/>
    </xf>
    <xf numFmtId="49" fontId="4" fillId="3" borderId="5" xfId="2" applyNumberFormat="1" applyFont="1" applyFill="1" applyBorder="1" applyAlignment="1" applyProtection="1">
      <alignment horizontal="center" vertical="center" wrapText="1"/>
    </xf>
    <xf numFmtId="0" fontId="14" fillId="3" borderId="6" xfId="2" applyFont="1" applyFill="1" applyBorder="1" applyAlignment="1">
      <alignment horizontal="justify" vertical="center" wrapText="1"/>
    </xf>
    <xf numFmtId="166" fontId="4" fillId="3" borderId="6" xfId="9" applyNumberFormat="1" applyFont="1" applyFill="1" applyBorder="1" applyAlignment="1">
      <alignment horizontal="center" vertical="center" wrapText="1"/>
    </xf>
    <xf numFmtId="0" fontId="14" fillId="3" borderId="1" xfId="2" applyFont="1" applyFill="1" applyBorder="1" applyAlignment="1">
      <alignment horizontal="center" vertical="center"/>
    </xf>
    <xf numFmtId="0" fontId="14" fillId="3" borderId="1" xfId="2" applyNumberFormat="1" applyFont="1" applyFill="1" applyBorder="1" applyAlignment="1">
      <alignment horizontal="justify" vertical="center" wrapText="1"/>
    </xf>
    <xf numFmtId="2" fontId="4" fillId="3" borderId="0" xfId="2" applyNumberFormat="1" applyFont="1" applyFill="1" applyAlignment="1">
      <alignment horizontal="center" vertical="center" wrapText="1"/>
    </xf>
    <xf numFmtId="0" fontId="2" fillId="0" borderId="0" xfId="3" applyFont="1" applyFill="1" applyAlignment="1">
      <alignment horizontal="right"/>
    </xf>
    <xf numFmtId="0" fontId="15" fillId="0" borderId="0" xfId="0" applyFont="1" applyAlignment="1">
      <alignment horizontal="center"/>
    </xf>
    <xf numFmtId="0" fontId="4" fillId="0" borderId="0" xfId="0" applyFont="1"/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6" fillId="0" borderId="0" xfId="1" applyFont="1" applyFill="1" applyAlignment="1">
      <alignment horizontal="left" vertical="center"/>
    </xf>
    <xf numFmtId="0" fontId="6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justify" vertical="center" wrapText="1"/>
    </xf>
    <xf numFmtId="49" fontId="6" fillId="0" borderId="1" xfId="1" applyNumberFormat="1" applyFont="1" applyFill="1" applyBorder="1" applyAlignment="1">
      <alignment horizontal="center" vertical="center" wrapText="1"/>
    </xf>
    <xf numFmtId="0" fontId="4" fillId="3" borderId="1" xfId="3" applyFont="1" applyFill="1" applyBorder="1" applyAlignment="1">
      <alignment horizontal="center" vertical="center" wrapText="1"/>
    </xf>
    <xf numFmtId="49" fontId="4" fillId="3" borderId="1" xfId="3" applyNumberFormat="1" applyFont="1" applyFill="1" applyBorder="1" applyAlignment="1">
      <alignment horizontal="center" vertical="center" wrapText="1"/>
    </xf>
    <xf numFmtId="49" fontId="4" fillId="3" borderId="7" xfId="3" applyNumberFormat="1" applyFont="1" applyFill="1" applyBorder="1" applyAlignment="1">
      <alignment horizontal="center" vertical="center" wrapText="1"/>
    </xf>
    <xf numFmtId="49" fontId="4" fillId="3" borderId="8" xfId="3" applyNumberFormat="1" applyFont="1" applyFill="1" applyBorder="1" applyAlignment="1">
      <alignment horizontal="center" vertical="center" wrapText="1"/>
    </xf>
    <xf numFmtId="0" fontId="4" fillId="3" borderId="3" xfId="3" applyFont="1" applyFill="1" applyBorder="1" applyAlignment="1">
      <alignment horizontal="center" vertical="center" wrapText="1"/>
    </xf>
    <xf numFmtId="49" fontId="4" fillId="3" borderId="3" xfId="3" applyNumberFormat="1" applyFont="1" applyFill="1" applyBorder="1" applyAlignment="1">
      <alignment horizontal="center" vertical="center" wrapText="1"/>
    </xf>
    <xf numFmtId="0" fontId="4" fillId="3" borderId="6" xfId="3" applyFont="1" applyFill="1" applyBorder="1" applyAlignment="1">
      <alignment horizontal="center" vertical="center" wrapText="1"/>
    </xf>
    <xf numFmtId="49" fontId="4" fillId="3" borderId="6" xfId="3" applyNumberFormat="1" applyFont="1" applyFill="1" applyBorder="1" applyAlignment="1">
      <alignment horizontal="center" vertical="center" wrapText="1"/>
    </xf>
    <xf numFmtId="0" fontId="4" fillId="3" borderId="9" xfId="4" applyFont="1" applyFill="1" applyBorder="1" applyAlignment="1">
      <alignment horizontal="center" vertical="center" wrapText="1"/>
    </xf>
    <xf numFmtId="0" fontId="4" fillId="3" borderId="1" xfId="4" applyFont="1" applyFill="1" applyBorder="1" applyAlignment="1">
      <alignment horizontal="center" vertical="center" wrapText="1"/>
    </xf>
    <xf numFmtId="0" fontId="14" fillId="3" borderId="1" xfId="3" applyFont="1" applyFill="1" applyBorder="1" applyAlignment="1">
      <alignment horizontal="center" vertical="center" wrapText="1"/>
    </xf>
    <xf numFmtId="49" fontId="14" fillId="3" borderId="1" xfId="3" applyNumberFormat="1" applyFont="1" applyFill="1" applyBorder="1" applyAlignment="1">
      <alignment horizontal="center" vertical="center" wrapText="1"/>
    </xf>
    <xf numFmtId="0" fontId="4" fillId="3" borderId="1" xfId="3" applyFont="1" applyFill="1" applyBorder="1" applyAlignment="1">
      <alignment horizontal="center" vertical="center"/>
    </xf>
    <xf numFmtId="0" fontId="4" fillId="3" borderId="7" xfId="3" applyFont="1" applyFill="1" applyBorder="1" applyAlignment="1">
      <alignment horizontal="left" vertical="center" wrapText="1"/>
    </xf>
    <xf numFmtId="0" fontId="4" fillId="3" borderId="0" xfId="3" applyFont="1" applyFill="1" applyAlignment="1">
      <alignment horizontal="center" vertical="center" wrapText="1"/>
    </xf>
    <xf numFmtId="0" fontId="4" fillId="3" borderId="7" xfId="3" applyFont="1" applyFill="1" applyBorder="1" applyAlignment="1">
      <alignment horizontal="center" vertical="center" wrapText="1"/>
    </xf>
    <xf numFmtId="0" fontId="4" fillId="0" borderId="0" xfId="3" applyFont="1" applyFill="1"/>
    <xf numFmtId="0" fontId="14" fillId="0" borderId="0" xfId="3" applyFont="1" applyFill="1"/>
    <xf numFmtId="0" fontId="8" fillId="0" borderId="0" xfId="3" applyFont="1" applyFill="1"/>
    <xf numFmtId="0" fontId="8" fillId="0" borderId="0" xfId="3" applyFont="1" applyFill="1" applyBorder="1" applyAlignment="1">
      <alignment vertical="center" wrapText="1"/>
    </xf>
    <xf numFmtId="0" fontId="4" fillId="3" borderId="0" xfId="3" applyFont="1" applyFill="1"/>
    <xf numFmtId="0" fontId="16" fillId="0" borderId="0" xfId="3" applyFont="1" applyFill="1"/>
    <xf numFmtId="0" fontId="4" fillId="0" borderId="0" xfId="3" applyFont="1" applyFill="1" applyAlignment="1">
      <alignment horizontal="left" vertical="center"/>
    </xf>
    <xf numFmtId="0" fontId="6" fillId="0" borderId="0" xfId="1" applyFont="1" applyFill="1" applyAlignment="1">
      <alignment horizontal="center" vertical="center" wrapText="1"/>
    </xf>
    <xf numFmtId="0" fontId="6" fillId="0" borderId="0" xfId="1" applyFont="1" applyFill="1" applyAlignment="1">
      <alignment horizontal="right" vertical="center" wrapText="1"/>
    </xf>
    <xf numFmtId="0" fontId="6" fillId="2" borderId="0" xfId="1" applyFont="1" applyFill="1"/>
    <xf numFmtId="0" fontId="6" fillId="0" borderId="0" xfId="1" applyFont="1" applyFill="1" applyAlignment="1">
      <alignment horizontal="right" vertical="center"/>
    </xf>
    <xf numFmtId="0" fontId="16" fillId="2" borderId="0" xfId="1" applyFont="1" applyFill="1" applyAlignment="1">
      <alignment vertical="top" wrapText="1"/>
    </xf>
    <xf numFmtId="0" fontId="19" fillId="2" borderId="0" xfId="1" applyFont="1" applyFill="1" applyAlignment="1">
      <alignment vertical="top" wrapText="1"/>
    </xf>
    <xf numFmtId="0" fontId="7" fillId="2" borderId="0" xfId="1" applyFont="1" applyFill="1" applyBorder="1" applyAlignment="1">
      <alignment vertical="center" wrapText="1"/>
    </xf>
    <xf numFmtId="0" fontId="6" fillId="0" borderId="0" xfId="1" applyFont="1" applyFill="1"/>
    <xf numFmtId="0" fontId="7" fillId="2" borderId="0" xfId="1" applyFont="1" applyFill="1"/>
    <xf numFmtId="0" fontId="6" fillId="3" borderId="0" xfId="1" applyFont="1" applyFill="1"/>
    <xf numFmtId="0" fontId="4" fillId="0" borderId="1" xfId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vertical="center" wrapText="1"/>
    </xf>
    <xf numFmtId="0" fontId="16" fillId="5" borderId="0" xfId="1" applyFont="1" applyFill="1" applyAlignment="1">
      <alignment horizontal="left" vertical="center"/>
    </xf>
    <xf numFmtId="0" fontId="4" fillId="2" borderId="0" xfId="1" applyFont="1" applyFill="1"/>
    <xf numFmtId="0" fontId="6" fillId="2" borderId="0" xfId="1" applyFont="1" applyFill="1" applyAlignment="1">
      <alignment horizontal="center" vertical="center" wrapText="1"/>
    </xf>
    <xf numFmtId="0" fontId="6" fillId="3" borderId="0" xfId="1" applyFont="1" applyFill="1" applyAlignment="1">
      <alignment horizontal="center" vertical="center" wrapText="1"/>
    </xf>
    <xf numFmtId="0" fontId="6" fillId="2" borderId="0" xfId="1" applyFont="1" applyFill="1" applyAlignment="1">
      <alignment vertical="center" wrapText="1"/>
    </xf>
    <xf numFmtId="0" fontId="4" fillId="3" borderId="7" xfId="3" applyFont="1" applyFill="1" applyBorder="1" applyAlignment="1">
      <alignment horizontal="center" vertical="center" wrapText="1"/>
    </xf>
    <xf numFmtId="0" fontId="4" fillId="3" borderId="0" xfId="1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4" fillId="3" borderId="0" xfId="1" applyFont="1" applyFill="1" applyAlignment="1">
      <alignment horizontal="center" vertical="center" wrapText="1"/>
    </xf>
    <xf numFmtId="0" fontId="4" fillId="3" borderId="0" xfId="1" applyFont="1" applyFill="1" applyAlignment="1">
      <alignment horizontal="right" vertical="center" wrapText="1"/>
    </xf>
    <xf numFmtId="0" fontId="20" fillId="0" borderId="0" xfId="0" applyFont="1" applyAlignment="1">
      <alignment horizontal="center" wrapText="1"/>
    </xf>
    <xf numFmtId="0" fontId="8" fillId="0" borderId="1" xfId="0" applyFont="1" applyBorder="1" applyAlignment="1">
      <alignment horizontal="justify"/>
    </xf>
    <xf numFmtId="0" fontId="4" fillId="0" borderId="1" xfId="0" applyFont="1" applyBorder="1" applyAlignment="1">
      <alignment horizontal="justify"/>
    </xf>
    <xf numFmtId="0" fontId="8" fillId="0" borderId="1" xfId="0" applyFont="1" applyBorder="1" applyAlignment="1">
      <alignment horizontal="justify" vertical="top"/>
    </xf>
    <xf numFmtId="0" fontId="4" fillId="0" borderId="1" xfId="0" applyFont="1" applyBorder="1" applyAlignment="1">
      <alignment horizontal="justify" vertical="top"/>
    </xf>
    <xf numFmtId="0" fontId="4" fillId="0" borderId="0" xfId="0" applyFont="1" applyAlignment="1"/>
    <xf numFmtId="49" fontId="2" fillId="3" borderId="8" xfId="3" applyNumberFormat="1" applyFont="1" applyFill="1" applyBorder="1" applyAlignment="1">
      <alignment horizontal="center" vertical="center" wrapText="1"/>
    </xf>
    <xf numFmtId="49" fontId="3" fillId="3" borderId="7" xfId="3" applyNumberFormat="1" applyFont="1" applyFill="1" applyBorder="1" applyAlignment="1">
      <alignment horizontal="left" vertical="center" wrapText="1"/>
    </xf>
    <xf numFmtId="0" fontId="4" fillId="3" borderId="0" xfId="3" applyFont="1" applyFill="1" applyAlignment="1">
      <alignment horizontal="right" vertical="center" wrapText="1" readingOrder="1"/>
    </xf>
    <xf numFmtId="0" fontId="4" fillId="3" borderId="0" xfId="3" applyFont="1" applyFill="1" applyAlignment="1">
      <alignment horizontal="justify" vertical="center" wrapText="1" readingOrder="1"/>
    </xf>
    <xf numFmtId="0" fontId="8" fillId="3" borderId="1" xfId="3" applyFont="1" applyFill="1" applyBorder="1" applyAlignment="1">
      <alignment horizontal="justify" vertical="center" wrapText="1" readingOrder="1"/>
    </xf>
    <xf numFmtId="0" fontId="14" fillId="3" borderId="1" xfId="0" applyFont="1" applyFill="1" applyBorder="1" applyAlignment="1">
      <alignment horizontal="justify" vertical="center" wrapText="1" readingOrder="1"/>
    </xf>
    <xf numFmtId="0" fontId="18" fillId="3" borderId="1" xfId="0" applyFont="1" applyFill="1" applyBorder="1" applyAlignment="1">
      <alignment horizontal="justify" vertical="center" wrapText="1" readingOrder="1"/>
    </xf>
    <xf numFmtId="0" fontId="4" fillId="3" borderId="1" xfId="3" applyFont="1" applyFill="1" applyBorder="1" applyAlignment="1">
      <alignment horizontal="justify" vertical="center" wrapText="1" readingOrder="1"/>
    </xf>
    <xf numFmtId="0" fontId="8" fillId="3" borderId="1" xfId="3" applyFont="1" applyFill="1" applyBorder="1" applyAlignment="1">
      <alignment horizontal="justify" wrapText="1" readingOrder="1"/>
    </xf>
    <xf numFmtId="0" fontId="3" fillId="3" borderId="1" xfId="3" applyFont="1" applyFill="1" applyBorder="1" applyAlignment="1">
      <alignment horizontal="justify" vertical="center" wrapText="1" readingOrder="1"/>
    </xf>
    <xf numFmtId="0" fontId="4" fillId="3" borderId="1" xfId="3" applyNumberFormat="1" applyFont="1" applyFill="1" applyBorder="1" applyAlignment="1">
      <alignment horizontal="justify" vertical="center" wrapText="1" readingOrder="1"/>
    </xf>
    <xf numFmtId="49" fontId="4" fillId="3" borderId="1" xfId="3" applyNumberFormat="1" applyFont="1" applyFill="1" applyBorder="1" applyAlignment="1">
      <alignment horizontal="justify" vertical="center" wrapText="1" readingOrder="1"/>
    </xf>
    <xf numFmtId="49" fontId="4" fillId="3" borderId="3" xfId="3" applyNumberFormat="1" applyFont="1" applyFill="1" applyBorder="1" applyAlignment="1">
      <alignment horizontal="justify" vertical="center" wrapText="1" readingOrder="1"/>
    </xf>
    <xf numFmtId="0" fontId="4" fillId="3" borderId="3" xfId="3" applyNumberFormat="1" applyFont="1" applyFill="1" applyBorder="1" applyAlignment="1">
      <alignment horizontal="justify" vertical="center" wrapText="1" readingOrder="1"/>
    </xf>
    <xf numFmtId="0" fontId="4" fillId="3" borderId="6" xfId="3" applyFont="1" applyFill="1" applyBorder="1" applyAlignment="1">
      <alignment horizontal="justify" vertical="center" wrapText="1" readingOrder="1"/>
    </xf>
    <xf numFmtId="0" fontId="4" fillId="3" borderId="1" xfId="4" applyFont="1" applyFill="1" applyBorder="1" applyAlignment="1">
      <alignment horizontal="justify" vertical="center" wrapText="1" readingOrder="1"/>
    </xf>
    <xf numFmtId="0" fontId="14" fillId="3" borderId="1" xfId="2" applyFont="1" applyFill="1" applyBorder="1" applyAlignment="1">
      <alignment horizontal="justify" vertical="center" wrapText="1" readingOrder="1"/>
    </xf>
    <xf numFmtId="49" fontId="14" fillId="3" borderId="1" xfId="3" applyNumberFormat="1" applyFont="1" applyFill="1" applyBorder="1" applyAlignment="1">
      <alignment horizontal="justify" vertical="center" wrapText="1" readingOrder="1"/>
    </xf>
    <xf numFmtId="49" fontId="8" fillId="3" borderId="1" xfId="3" applyNumberFormat="1" applyFont="1" applyFill="1" applyBorder="1" applyAlignment="1">
      <alignment horizontal="justify" vertical="center" wrapText="1" readingOrder="1"/>
    </xf>
    <xf numFmtId="0" fontId="10" fillId="3" borderId="0" xfId="3" applyFont="1" applyFill="1" applyAlignment="1">
      <alignment horizontal="justify" vertical="center" wrapText="1"/>
    </xf>
    <xf numFmtId="165" fontId="8" fillId="3" borderId="2" xfId="2" applyNumberFormat="1" applyFont="1" applyFill="1" applyBorder="1" applyAlignment="1">
      <alignment horizontal="justify" vertical="center" wrapText="1"/>
    </xf>
    <xf numFmtId="0" fontId="4" fillId="3" borderId="1" xfId="2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3" borderId="0" xfId="1" applyFont="1" applyFill="1" applyAlignment="1">
      <alignment horizontal="right" vertical="center"/>
    </xf>
    <xf numFmtId="0" fontId="4" fillId="3" borderId="0" xfId="1" applyFont="1" applyFill="1" applyAlignment="1">
      <alignment horizontal="right" vertical="center" wrapText="1"/>
    </xf>
    <xf numFmtId="0" fontId="4" fillId="0" borderId="0" xfId="0" applyFont="1" applyBorder="1" applyAlignment="1">
      <alignment horizontal="right"/>
    </xf>
    <xf numFmtId="0" fontId="4" fillId="3" borderId="0" xfId="3" applyFont="1" applyFill="1" applyAlignment="1">
      <alignment horizontal="left" vertical="center" wrapText="1"/>
    </xf>
    <xf numFmtId="0" fontId="8" fillId="3" borderId="7" xfId="3" applyFont="1" applyFill="1" applyBorder="1" applyAlignment="1">
      <alignment horizontal="left" vertical="center" wrapText="1"/>
    </xf>
    <xf numFmtId="0" fontId="8" fillId="3" borderId="8" xfId="3" applyFont="1" applyFill="1" applyBorder="1" applyAlignment="1">
      <alignment horizontal="left" vertical="center" wrapText="1"/>
    </xf>
    <xf numFmtId="0" fontId="8" fillId="0" borderId="7" xfId="3" applyFont="1" applyFill="1" applyBorder="1" applyAlignment="1">
      <alignment horizontal="left" vertical="center" wrapText="1"/>
    </xf>
    <xf numFmtId="0" fontId="8" fillId="0" borderId="8" xfId="3" applyFont="1" applyFill="1" applyBorder="1" applyAlignment="1">
      <alignment horizontal="left" vertical="center" wrapText="1"/>
    </xf>
    <xf numFmtId="0" fontId="4" fillId="3" borderId="7" xfId="3" applyFont="1" applyFill="1" applyBorder="1" applyAlignment="1">
      <alignment horizontal="center" vertical="center" wrapText="1"/>
    </xf>
    <xf numFmtId="0" fontId="4" fillId="3" borderId="8" xfId="3" applyFont="1" applyFill="1" applyBorder="1" applyAlignment="1">
      <alignment horizontal="center" vertical="center" wrapText="1"/>
    </xf>
    <xf numFmtId="0" fontId="4" fillId="3" borderId="10" xfId="3" applyFont="1" applyFill="1" applyBorder="1" applyAlignment="1">
      <alignment horizontal="left" wrapText="1"/>
    </xf>
    <xf numFmtId="49" fontId="8" fillId="3" borderId="7" xfId="3" applyNumberFormat="1" applyFont="1" applyFill="1" applyBorder="1" applyAlignment="1">
      <alignment horizontal="left" vertical="center" wrapText="1"/>
    </xf>
    <xf numFmtId="49" fontId="8" fillId="3" borderId="8" xfId="3" applyNumberFormat="1" applyFont="1" applyFill="1" applyBorder="1" applyAlignment="1">
      <alignment horizontal="left" vertical="center" wrapText="1"/>
    </xf>
    <xf numFmtId="49" fontId="8" fillId="0" borderId="7" xfId="3" applyNumberFormat="1" applyFont="1" applyFill="1" applyBorder="1" applyAlignment="1">
      <alignment horizontal="left" vertical="center" wrapText="1"/>
    </xf>
    <xf numFmtId="49" fontId="8" fillId="0" borderId="8" xfId="3" applyNumberFormat="1" applyFont="1" applyFill="1" applyBorder="1" applyAlignment="1">
      <alignment horizontal="left" vertical="center" wrapText="1"/>
    </xf>
    <xf numFmtId="0" fontId="17" fillId="3" borderId="0" xfId="3" applyFont="1" applyFill="1" applyAlignment="1">
      <alignment horizontal="center" vertical="center" wrapText="1"/>
    </xf>
    <xf numFmtId="0" fontId="4" fillId="3" borderId="3" xfId="3" applyFont="1" applyFill="1" applyBorder="1" applyAlignment="1">
      <alignment horizontal="center" vertical="center" wrapText="1" readingOrder="1"/>
    </xf>
    <xf numFmtId="0" fontId="4" fillId="3" borderId="6" xfId="3" applyFont="1" applyFill="1" applyBorder="1" applyAlignment="1">
      <alignment horizontal="center" vertical="center" wrapText="1" readingOrder="1"/>
    </xf>
    <xf numFmtId="0" fontId="7" fillId="0" borderId="0" xfId="1" applyFont="1" applyFill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4" fillId="3" borderId="0" xfId="3" applyFont="1" applyFill="1" applyAlignment="1">
      <alignment horizontal="right" vertical="center" wrapText="1"/>
    </xf>
    <xf numFmtId="49" fontId="8" fillId="3" borderId="7" xfId="5" applyNumberFormat="1" applyFont="1" applyFill="1" applyBorder="1" applyAlignment="1">
      <alignment horizontal="center" vertical="center" wrapText="1"/>
    </xf>
    <xf numFmtId="49" fontId="8" fillId="3" borderId="8" xfId="5" applyNumberFormat="1" applyFont="1" applyFill="1" applyBorder="1" applyAlignment="1">
      <alignment horizontal="center" vertical="center" wrapText="1"/>
    </xf>
    <xf numFmtId="49" fontId="8" fillId="3" borderId="1" xfId="5" applyNumberFormat="1" applyFont="1" applyFill="1" applyBorder="1" applyAlignment="1">
      <alignment horizontal="left" vertical="center" wrapText="1"/>
    </xf>
    <xf numFmtId="0" fontId="10" fillId="3" borderId="0" xfId="3" applyFont="1" applyFill="1" applyAlignment="1">
      <alignment horizontal="right" vertical="center"/>
    </xf>
    <xf numFmtId="165" fontId="8" fillId="3" borderId="0" xfId="2" applyNumberFormat="1" applyFont="1" applyFill="1" applyBorder="1" applyAlignment="1">
      <alignment horizontal="center" wrapText="1"/>
    </xf>
    <xf numFmtId="3" fontId="4" fillId="3" borderId="3" xfId="2" applyNumberFormat="1" applyFont="1" applyFill="1" applyBorder="1" applyAlignment="1">
      <alignment horizontal="center" vertical="center" wrapText="1"/>
    </xf>
    <xf numFmtId="3" fontId="4" fillId="3" borderId="6" xfId="2" applyNumberFormat="1" applyFont="1" applyFill="1" applyBorder="1" applyAlignment="1">
      <alignment horizontal="center" vertical="center" wrapText="1"/>
    </xf>
  </cellXfs>
  <cellStyles count="14">
    <cellStyle name="Обычный" xfId="0" builtinId="0"/>
    <cellStyle name="Обычный 2" xfId="1"/>
    <cellStyle name="Обычный 2 2" xfId="2"/>
    <cellStyle name="Обычный 2 3" xfId="3"/>
    <cellStyle name="Обычный 3" xfId="4"/>
    <cellStyle name="Обычный_Лист2" xfId="5"/>
    <cellStyle name="Процентный 2" xfId="6"/>
    <cellStyle name="Финансовый 2" xfId="7"/>
    <cellStyle name="Финансовый 2 2" xfId="8"/>
    <cellStyle name="Финансовый 2 2 2" xfId="9"/>
    <cellStyle name="Финансовый 2 3" xfId="10"/>
    <cellStyle name="Финансовый 2 4" xfId="11"/>
    <cellStyle name="Финансовый 2 5" xfId="12"/>
    <cellStyle name="Финансовый 3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consultantplus://offline/ref=AB698C739C67974272996CE6846A764237C43A47CC81D8CEA1C01F636Al901H" TargetMode="External"/><Relationship Id="rId1" Type="http://schemas.openxmlformats.org/officeDocument/2006/relationships/hyperlink" Target="consultantplus://offline/ref=F3BA6AE607F67387DB35B071B7AC6269B2FD3EB93DED401F3CB6EF3559j9y3H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7"/>
  <sheetViews>
    <sheetView zoomScaleNormal="100" workbookViewId="0">
      <selection activeCell="A4" sqref="A4:B4"/>
    </sheetView>
  </sheetViews>
  <sheetFormatPr defaultRowHeight="15.75"/>
  <cols>
    <col min="1" max="1" width="89.42578125" style="115" customWidth="1"/>
    <col min="2" max="2" width="14.140625" style="107" customWidth="1"/>
    <col min="3" max="3" width="17.140625" style="57" customWidth="1"/>
    <col min="4" max="16384" width="9.140625" style="57"/>
  </cols>
  <sheetData>
    <row r="1" spans="1:3" s="108" customFormat="1">
      <c r="A1" s="140" t="s">
        <v>727</v>
      </c>
      <c r="B1" s="140"/>
      <c r="C1" s="109"/>
    </row>
    <row r="2" spans="1:3" s="106" customFormat="1">
      <c r="A2" s="139" t="s">
        <v>728</v>
      </c>
      <c r="B2" s="139"/>
    </row>
    <row r="3" spans="1:3" s="106" customFormat="1">
      <c r="A3" s="139" t="s">
        <v>57</v>
      </c>
      <c r="B3" s="139"/>
    </row>
    <row r="4" spans="1:3" s="106" customFormat="1">
      <c r="A4" s="139" t="s">
        <v>729</v>
      </c>
      <c r="B4" s="139"/>
    </row>
    <row r="5" spans="1:3">
      <c r="A5" s="56" t="s">
        <v>154</v>
      </c>
    </row>
    <row r="6" spans="1:3">
      <c r="A6" s="56" t="s">
        <v>440</v>
      </c>
    </row>
    <row r="7" spans="1:3">
      <c r="A7" s="56" t="s">
        <v>441</v>
      </c>
    </row>
    <row r="8" spans="1:3">
      <c r="A8" s="141" t="s">
        <v>397</v>
      </c>
      <c r="B8" s="141"/>
    </row>
    <row r="9" spans="1:3" ht="33.75" customHeight="1">
      <c r="A9" s="138" t="s">
        <v>49</v>
      </c>
      <c r="B9" s="59" t="s">
        <v>712</v>
      </c>
    </row>
    <row r="10" spans="1:3" ht="31.5">
      <c r="A10" s="111" t="s">
        <v>693</v>
      </c>
      <c r="B10" s="58"/>
    </row>
    <row r="11" spans="1:3" ht="31.5">
      <c r="A11" s="112" t="s">
        <v>146</v>
      </c>
      <c r="B11" s="59">
        <v>100</v>
      </c>
    </row>
    <row r="12" spans="1:3">
      <c r="A12" s="112" t="s">
        <v>147</v>
      </c>
      <c r="B12" s="59">
        <v>100</v>
      </c>
    </row>
    <row r="13" spans="1:3" ht="47.25">
      <c r="A13" s="112" t="s">
        <v>24</v>
      </c>
      <c r="B13" s="59">
        <v>100</v>
      </c>
    </row>
    <row r="14" spans="1:3">
      <c r="A14" s="112" t="s">
        <v>52</v>
      </c>
      <c r="B14" s="59">
        <v>100</v>
      </c>
    </row>
    <row r="15" spans="1:3" ht="31.5">
      <c r="A15" s="111" t="s">
        <v>291</v>
      </c>
      <c r="B15" s="59"/>
    </row>
    <row r="16" spans="1:3">
      <c r="A16" s="112" t="s">
        <v>63</v>
      </c>
      <c r="B16" s="59">
        <v>100</v>
      </c>
    </row>
    <row r="17" spans="1:2">
      <c r="A17" s="111" t="s">
        <v>694</v>
      </c>
      <c r="B17" s="59"/>
    </row>
    <row r="18" spans="1:2" ht="31.5">
      <c r="A18" s="112" t="s">
        <v>148</v>
      </c>
      <c r="B18" s="59">
        <v>100</v>
      </c>
    </row>
    <row r="19" spans="1:2" ht="32.25" customHeight="1">
      <c r="A19" s="112" t="s">
        <v>56</v>
      </c>
      <c r="B19" s="59">
        <v>100</v>
      </c>
    </row>
    <row r="20" spans="1:2" ht="31.5">
      <c r="A20" s="112" t="s">
        <v>80</v>
      </c>
      <c r="B20" s="59">
        <v>100</v>
      </c>
    </row>
    <row r="21" spans="1:2" ht="31.5">
      <c r="A21" s="112" t="s">
        <v>82</v>
      </c>
      <c r="B21" s="59">
        <v>100</v>
      </c>
    </row>
    <row r="22" spans="1:2">
      <c r="A22" s="112" t="s">
        <v>8</v>
      </c>
      <c r="B22" s="59">
        <v>100</v>
      </c>
    </row>
    <row r="23" spans="1:2">
      <c r="A23" s="111" t="s">
        <v>695</v>
      </c>
      <c r="B23" s="59"/>
    </row>
    <row r="24" spans="1:2" ht="47.25">
      <c r="A24" s="112" t="s">
        <v>696</v>
      </c>
      <c r="B24" s="59">
        <v>100</v>
      </c>
    </row>
    <row r="25" spans="1:2" ht="47.25">
      <c r="A25" s="112" t="s">
        <v>697</v>
      </c>
      <c r="B25" s="59">
        <v>100</v>
      </c>
    </row>
    <row r="26" spans="1:2">
      <c r="A26" s="111" t="s">
        <v>698</v>
      </c>
      <c r="B26" s="59"/>
    </row>
    <row r="27" spans="1:2" ht="31.5">
      <c r="A27" s="112" t="s">
        <v>90</v>
      </c>
      <c r="B27" s="59">
        <v>100</v>
      </c>
    </row>
    <row r="28" spans="1:2">
      <c r="A28" s="111" t="s">
        <v>699</v>
      </c>
      <c r="B28" s="59"/>
    </row>
    <row r="29" spans="1:2" ht="110.25">
      <c r="A29" s="112" t="s">
        <v>700</v>
      </c>
      <c r="B29" s="59">
        <v>100</v>
      </c>
    </row>
    <row r="30" spans="1:2" ht="97.5" customHeight="1">
      <c r="A30" s="112" t="s">
        <v>701</v>
      </c>
      <c r="B30" s="59">
        <v>100</v>
      </c>
    </row>
    <row r="31" spans="1:2" ht="78.75">
      <c r="A31" s="112" t="s">
        <v>702</v>
      </c>
      <c r="B31" s="59">
        <v>100</v>
      </c>
    </row>
    <row r="32" spans="1:2" ht="47.25">
      <c r="A32" s="112" t="s">
        <v>703</v>
      </c>
      <c r="B32" s="59">
        <v>100</v>
      </c>
    </row>
    <row r="33" spans="1:2" ht="47.25">
      <c r="A33" s="112" t="s">
        <v>704</v>
      </c>
      <c r="B33" s="59">
        <v>100</v>
      </c>
    </row>
    <row r="34" spans="1:2" ht="47.25">
      <c r="A34" s="112" t="s">
        <v>705</v>
      </c>
      <c r="B34" s="59">
        <v>100</v>
      </c>
    </row>
    <row r="35" spans="1:2">
      <c r="A35" s="111" t="s">
        <v>706</v>
      </c>
      <c r="B35" s="59"/>
    </row>
    <row r="36" spans="1:2">
      <c r="A36" s="112" t="s">
        <v>59</v>
      </c>
      <c r="B36" s="59">
        <v>100</v>
      </c>
    </row>
    <row r="37" spans="1:2" ht="47.25">
      <c r="A37" s="112" t="s">
        <v>149</v>
      </c>
      <c r="B37" s="59">
        <v>100</v>
      </c>
    </row>
    <row r="38" spans="1:2">
      <c r="A38" s="112" t="s">
        <v>65</v>
      </c>
      <c r="B38" s="59">
        <v>100</v>
      </c>
    </row>
    <row r="39" spans="1:2">
      <c r="A39" s="112" t="s">
        <v>84</v>
      </c>
      <c r="B39" s="59">
        <v>100</v>
      </c>
    </row>
    <row r="40" spans="1:2" ht="31.5">
      <c r="A40" s="113" t="s">
        <v>707</v>
      </c>
      <c r="B40" s="58"/>
    </row>
    <row r="41" spans="1:2">
      <c r="A41" s="114" t="s">
        <v>150</v>
      </c>
      <c r="B41" s="59">
        <v>100</v>
      </c>
    </row>
    <row r="42" spans="1:2">
      <c r="A42" s="114" t="s">
        <v>151</v>
      </c>
      <c r="B42" s="59">
        <v>100</v>
      </c>
    </row>
    <row r="43" spans="1:2">
      <c r="A43" s="114" t="s">
        <v>152</v>
      </c>
      <c r="B43" s="59">
        <v>100</v>
      </c>
    </row>
    <row r="44" spans="1:2">
      <c r="A44" s="114" t="s">
        <v>5</v>
      </c>
      <c r="B44" s="59">
        <v>100</v>
      </c>
    </row>
    <row r="45" spans="1:2">
      <c r="A45" s="114" t="s">
        <v>16</v>
      </c>
      <c r="B45" s="59">
        <v>100</v>
      </c>
    </row>
    <row r="46" spans="1:2" ht="31.5">
      <c r="A46" s="113" t="s">
        <v>708</v>
      </c>
      <c r="B46" s="58"/>
    </row>
    <row r="47" spans="1:2" ht="31.5">
      <c r="A47" s="114" t="s">
        <v>153</v>
      </c>
      <c r="B47" s="59">
        <v>100</v>
      </c>
    </row>
    <row r="48" spans="1:2" ht="18.75" customHeight="1">
      <c r="A48" s="113" t="s">
        <v>709</v>
      </c>
      <c r="B48" s="58"/>
    </row>
    <row r="49" spans="1:2" ht="33.75" customHeight="1">
      <c r="A49" s="114" t="s">
        <v>7</v>
      </c>
      <c r="B49" s="59">
        <v>100</v>
      </c>
    </row>
    <row r="50" spans="1:2" ht="20.25" customHeight="1">
      <c r="A50" s="113" t="s">
        <v>710</v>
      </c>
      <c r="B50" s="58"/>
    </row>
    <row r="51" spans="1:2" ht="21" customHeight="1">
      <c r="A51" s="114" t="s">
        <v>16</v>
      </c>
      <c r="B51" s="59">
        <v>100</v>
      </c>
    </row>
    <row r="52" spans="1:2" ht="63">
      <c r="A52" s="113" t="s">
        <v>711</v>
      </c>
      <c r="B52" s="58"/>
    </row>
    <row r="53" spans="1:2" ht="66" customHeight="1">
      <c r="A53" s="114" t="s">
        <v>167</v>
      </c>
      <c r="B53" s="59">
        <v>100</v>
      </c>
    </row>
    <row r="54" spans="1:2" ht="47.25">
      <c r="A54" s="113" t="s">
        <v>713</v>
      </c>
      <c r="B54" s="58"/>
    </row>
    <row r="55" spans="1:2" ht="61.5" customHeight="1">
      <c r="A55" s="114" t="s">
        <v>714</v>
      </c>
      <c r="B55" s="59">
        <v>100</v>
      </c>
    </row>
    <row r="56" spans="1:2" ht="31.5">
      <c r="A56" s="113" t="s">
        <v>715</v>
      </c>
      <c r="B56" s="58"/>
    </row>
    <row r="57" spans="1:2" ht="31.5">
      <c r="A57" s="114" t="s">
        <v>47</v>
      </c>
      <c r="B57" s="59">
        <v>100</v>
      </c>
    </row>
  </sheetData>
  <mergeCells count="5">
    <mergeCell ref="A4:B4"/>
    <mergeCell ref="A1:B1"/>
    <mergeCell ref="A2:B2"/>
    <mergeCell ref="A3:B3"/>
    <mergeCell ref="A8:B8"/>
  </mergeCells>
  <pageMargins left="0.86614173228346458" right="0.15748031496062992" top="0.39370078740157483" bottom="0.23622047244094491" header="0.31496062992125984" footer="0.19685039370078741"/>
  <pageSetup paperSize="9" scale="88" orientation="portrait" r:id="rId1"/>
  <rowBreaks count="1" manualBreakCount="1">
    <brk id="30" max="1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212"/>
  <sheetViews>
    <sheetView zoomScaleNormal="100" workbookViewId="0">
      <selection activeCell="C2" sqref="C2"/>
    </sheetView>
  </sheetViews>
  <sheetFormatPr defaultRowHeight="15.75"/>
  <cols>
    <col min="1" max="1" width="15.85546875" style="78" customWidth="1"/>
    <col min="2" max="2" width="26.85546875" style="78" customWidth="1"/>
    <col min="3" max="3" width="85.28515625" style="119" customWidth="1"/>
    <col min="4" max="4" width="21.28515625" style="80" customWidth="1"/>
    <col min="5" max="16384" width="9.140625" style="80"/>
  </cols>
  <sheetData>
    <row r="1" spans="1:256">
      <c r="C1" s="118" t="s">
        <v>731</v>
      </c>
    </row>
    <row r="2" spans="1:256">
      <c r="C2" s="118" t="s">
        <v>728</v>
      </c>
    </row>
    <row r="3" spans="1:256">
      <c r="C3" s="118" t="s">
        <v>57</v>
      </c>
    </row>
    <row r="4" spans="1:256">
      <c r="C4" s="118" t="s">
        <v>730</v>
      </c>
    </row>
    <row r="5" spans="1:256" ht="48.75" customHeight="1">
      <c r="A5" s="154" t="s">
        <v>48</v>
      </c>
      <c r="B5" s="154"/>
      <c r="C5" s="154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1"/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1"/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1"/>
      <c r="DP5" s="81"/>
      <c r="DQ5" s="81"/>
      <c r="DR5" s="81"/>
      <c r="DS5" s="81"/>
      <c r="DT5" s="81"/>
      <c r="DU5" s="81"/>
      <c r="DV5" s="81"/>
      <c r="DW5" s="81"/>
      <c r="DX5" s="81"/>
      <c r="DY5" s="81"/>
      <c r="DZ5" s="81"/>
      <c r="EA5" s="81"/>
      <c r="EB5" s="81"/>
      <c r="EC5" s="81"/>
      <c r="ED5" s="81"/>
      <c r="EE5" s="81"/>
      <c r="EF5" s="81"/>
      <c r="EG5" s="81"/>
      <c r="EH5" s="81"/>
      <c r="EI5" s="81"/>
      <c r="EJ5" s="81"/>
      <c r="EK5" s="81"/>
      <c r="EL5" s="81"/>
      <c r="EM5" s="81"/>
      <c r="EN5" s="81"/>
      <c r="EO5" s="81"/>
      <c r="EP5" s="81"/>
      <c r="EQ5" s="81"/>
      <c r="ER5" s="81"/>
      <c r="ES5" s="81"/>
      <c r="ET5" s="81"/>
      <c r="EU5" s="81"/>
      <c r="EV5" s="81"/>
      <c r="EW5" s="81"/>
      <c r="EX5" s="81"/>
      <c r="EY5" s="81"/>
      <c r="EZ5" s="81"/>
      <c r="FA5" s="81"/>
      <c r="FB5" s="81"/>
      <c r="FC5" s="81"/>
      <c r="FD5" s="81"/>
      <c r="FE5" s="81"/>
      <c r="FF5" s="81"/>
      <c r="FG5" s="81"/>
      <c r="FH5" s="81"/>
      <c r="FI5" s="81"/>
      <c r="FJ5" s="81"/>
      <c r="FK5" s="81"/>
      <c r="FL5" s="81"/>
      <c r="FM5" s="81"/>
      <c r="FN5" s="81"/>
      <c r="FO5" s="81"/>
      <c r="FP5" s="81"/>
      <c r="FQ5" s="81"/>
      <c r="FR5" s="81"/>
      <c r="FS5" s="81"/>
      <c r="FT5" s="81"/>
      <c r="FU5" s="81"/>
      <c r="FV5" s="81"/>
      <c r="FW5" s="81"/>
      <c r="FX5" s="81"/>
      <c r="FY5" s="81"/>
      <c r="FZ5" s="81"/>
      <c r="GA5" s="81"/>
      <c r="GB5" s="81"/>
      <c r="GC5" s="81"/>
      <c r="GD5" s="81"/>
      <c r="GE5" s="81"/>
      <c r="GF5" s="81"/>
      <c r="GG5" s="81"/>
      <c r="GH5" s="81"/>
      <c r="GI5" s="81"/>
      <c r="GJ5" s="81"/>
      <c r="GK5" s="81"/>
      <c r="GL5" s="81"/>
      <c r="GM5" s="81"/>
      <c r="GN5" s="81"/>
      <c r="GO5" s="81"/>
      <c r="GP5" s="81"/>
      <c r="GQ5" s="81"/>
      <c r="GR5" s="81"/>
      <c r="GS5" s="81"/>
      <c r="GT5" s="81"/>
      <c r="GU5" s="81"/>
      <c r="GV5" s="81"/>
      <c r="GW5" s="81"/>
      <c r="GX5" s="81"/>
      <c r="GY5" s="81"/>
      <c r="GZ5" s="81"/>
      <c r="HA5" s="81"/>
      <c r="HB5" s="81"/>
      <c r="HC5" s="81"/>
      <c r="HD5" s="81"/>
      <c r="HE5" s="81"/>
      <c r="HF5" s="81"/>
      <c r="HG5" s="81"/>
      <c r="HH5" s="81"/>
      <c r="HI5" s="81"/>
      <c r="HJ5" s="81"/>
      <c r="HK5" s="81"/>
      <c r="HL5" s="81"/>
      <c r="HM5" s="81"/>
      <c r="HN5" s="81"/>
      <c r="HO5" s="81"/>
      <c r="HP5" s="81"/>
      <c r="HQ5" s="81"/>
      <c r="HR5" s="81"/>
      <c r="HS5" s="81"/>
      <c r="HT5" s="81"/>
      <c r="HU5" s="81"/>
      <c r="HV5" s="81"/>
      <c r="HW5" s="81"/>
      <c r="HX5" s="81"/>
      <c r="HY5" s="81"/>
      <c r="HZ5" s="81"/>
      <c r="IA5" s="81"/>
      <c r="IB5" s="81"/>
      <c r="IC5" s="81"/>
      <c r="ID5" s="81"/>
      <c r="IE5" s="81"/>
      <c r="IF5" s="81"/>
      <c r="IG5" s="81"/>
      <c r="IH5" s="81"/>
      <c r="II5" s="81"/>
      <c r="IJ5" s="81"/>
      <c r="IK5" s="81"/>
      <c r="IL5" s="81"/>
      <c r="IM5" s="81"/>
      <c r="IN5" s="81"/>
      <c r="IO5" s="81"/>
      <c r="IP5" s="81"/>
      <c r="IQ5" s="81"/>
      <c r="IR5" s="81"/>
      <c r="IS5" s="81"/>
      <c r="IT5" s="81"/>
      <c r="IU5" s="81"/>
      <c r="IV5" s="81"/>
    </row>
    <row r="6" spans="1:256" ht="15.75" customHeight="1">
      <c r="A6" s="147" t="s">
        <v>19</v>
      </c>
      <c r="B6" s="148"/>
      <c r="C6" s="155" t="s">
        <v>21</v>
      </c>
    </row>
    <row r="7" spans="1:256" ht="47.25">
      <c r="A7" s="64" t="s">
        <v>136</v>
      </c>
      <c r="B7" s="64" t="s">
        <v>20</v>
      </c>
      <c r="C7" s="156"/>
    </row>
    <row r="8" spans="1:256">
      <c r="A8" s="150" t="s">
        <v>23</v>
      </c>
      <c r="B8" s="151"/>
      <c r="C8" s="120" t="s">
        <v>123</v>
      </c>
    </row>
    <row r="9" spans="1:256" ht="94.5">
      <c r="A9" s="65" t="s">
        <v>23</v>
      </c>
      <c r="B9" s="65" t="s">
        <v>484</v>
      </c>
      <c r="C9" s="121" t="s">
        <v>525</v>
      </c>
    </row>
    <row r="10" spans="1:256" ht="63">
      <c r="A10" s="65" t="s">
        <v>23</v>
      </c>
      <c r="B10" s="65" t="s">
        <v>509</v>
      </c>
      <c r="C10" s="121" t="s">
        <v>527</v>
      </c>
    </row>
    <row r="11" spans="1:256">
      <c r="A11" s="150" t="s">
        <v>27</v>
      </c>
      <c r="B11" s="151"/>
      <c r="C11" s="120" t="s">
        <v>124</v>
      </c>
    </row>
    <row r="12" spans="1:256" ht="78.75">
      <c r="A12" s="66" t="s">
        <v>27</v>
      </c>
      <c r="B12" s="65" t="s">
        <v>482</v>
      </c>
      <c r="C12" s="121" t="s">
        <v>523</v>
      </c>
    </row>
    <row r="13" spans="1:256" ht="63">
      <c r="A13" s="65" t="s">
        <v>27</v>
      </c>
      <c r="B13" s="65" t="s">
        <v>509</v>
      </c>
      <c r="C13" s="121" t="s">
        <v>527</v>
      </c>
    </row>
    <row r="14" spans="1:256" ht="78.75">
      <c r="A14" s="65" t="s">
        <v>27</v>
      </c>
      <c r="B14" s="65" t="s">
        <v>486</v>
      </c>
      <c r="C14" s="122" t="s">
        <v>528</v>
      </c>
    </row>
    <row r="15" spans="1:256">
      <c r="A15" s="150" t="s">
        <v>28</v>
      </c>
      <c r="B15" s="151"/>
      <c r="C15" s="120" t="s">
        <v>246</v>
      </c>
    </row>
    <row r="16" spans="1:256" ht="63">
      <c r="A16" s="65" t="s">
        <v>28</v>
      </c>
      <c r="B16" s="65" t="s">
        <v>495</v>
      </c>
      <c r="C16" s="122" t="s">
        <v>538</v>
      </c>
    </row>
    <row r="17" spans="1:256">
      <c r="A17" s="150" t="s">
        <v>29</v>
      </c>
      <c r="B17" s="151"/>
      <c r="C17" s="120" t="s">
        <v>125</v>
      </c>
    </row>
    <row r="18" spans="1:256" ht="63">
      <c r="A18" s="65" t="s">
        <v>29</v>
      </c>
      <c r="B18" s="65" t="s">
        <v>509</v>
      </c>
      <c r="C18" s="121" t="s">
        <v>527</v>
      </c>
    </row>
    <row r="19" spans="1:256">
      <c r="A19" s="150" t="s">
        <v>30</v>
      </c>
      <c r="B19" s="151"/>
      <c r="C19" s="120" t="s">
        <v>126</v>
      </c>
    </row>
    <row r="20" spans="1:256" ht="63">
      <c r="A20" s="65" t="s">
        <v>30</v>
      </c>
      <c r="B20" s="65" t="s">
        <v>470</v>
      </c>
      <c r="C20" s="122" t="s">
        <v>540</v>
      </c>
    </row>
    <row r="21" spans="1:256" ht="63">
      <c r="A21" s="65" t="s">
        <v>30</v>
      </c>
      <c r="B21" s="65" t="s">
        <v>472</v>
      </c>
      <c r="C21" s="122" t="s">
        <v>513</v>
      </c>
    </row>
    <row r="22" spans="1:256" ht="94.5">
      <c r="A22" s="65" t="s">
        <v>30</v>
      </c>
      <c r="B22" s="65" t="s">
        <v>484</v>
      </c>
      <c r="C22" s="121" t="s">
        <v>525</v>
      </c>
    </row>
    <row r="23" spans="1:256" ht="31.5">
      <c r="A23" s="150" t="s">
        <v>92</v>
      </c>
      <c r="B23" s="151"/>
      <c r="C23" s="120" t="s">
        <v>122</v>
      </c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2"/>
      <c r="AJ23" s="82"/>
      <c r="AK23" s="82"/>
      <c r="AL23" s="82"/>
      <c r="AM23" s="82"/>
      <c r="AN23" s="82"/>
      <c r="AO23" s="82"/>
      <c r="AP23" s="82"/>
      <c r="AQ23" s="82"/>
      <c r="AR23" s="82"/>
      <c r="AS23" s="82"/>
      <c r="AT23" s="82"/>
      <c r="AU23" s="82"/>
      <c r="AV23" s="82"/>
      <c r="AW23" s="82"/>
      <c r="AX23" s="82"/>
      <c r="AY23" s="82"/>
      <c r="AZ23" s="82"/>
      <c r="BA23" s="82"/>
      <c r="BB23" s="82"/>
      <c r="BC23" s="82"/>
      <c r="BD23" s="82"/>
      <c r="BE23" s="82"/>
      <c r="BF23" s="82"/>
      <c r="BG23" s="82"/>
      <c r="BH23" s="82"/>
      <c r="BI23" s="82"/>
      <c r="BJ23" s="82"/>
      <c r="BK23" s="82"/>
      <c r="BL23" s="82"/>
      <c r="BM23" s="82"/>
      <c r="BN23" s="82"/>
      <c r="BO23" s="82"/>
      <c r="BP23" s="82"/>
      <c r="BQ23" s="82"/>
      <c r="BR23" s="82"/>
      <c r="BS23" s="82"/>
      <c r="BT23" s="82"/>
      <c r="BU23" s="82"/>
      <c r="BV23" s="82"/>
      <c r="BW23" s="82"/>
      <c r="BX23" s="82"/>
      <c r="BY23" s="82"/>
      <c r="BZ23" s="82"/>
      <c r="CA23" s="82"/>
      <c r="CB23" s="82"/>
      <c r="CC23" s="82"/>
      <c r="CD23" s="82"/>
      <c r="CE23" s="82"/>
      <c r="CF23" s="82"/>
      <c r="CG23" s="82"/>
      <c r="CH23" s="82"/>
      <c r="CI23" s="82"/>
      <c r="CJ23" s="82"/>
      <c r="CK23" s="82"/>
      <c r="CL23" s="82"/>
      <c r="CM23" s="82"/>
      <c r="CN23" s="82"/>
      <c r="CO23" s="82"/>
      <c r="CP23" s="82"/>
      <c r="CQ23" s="82"/>
      <c r="CR23" s="82"/>
      <c r="CS23" s="82"/>
      <c r="CT23" s="82"/>
      <c r="CU23" s="82"/>
      <c r="CV23" s="82"/>
      <c r="CW23" s="82"/>
      <c r="CX23" s="82"/>
      <c r="CY23" s="82"/>
      <c r="CZ23" s="82"/>
      <c r="DA23" s="82"/>
      <c r="DB23" s="82"/>
      <c r="DC23" s="82"/>
      <c r="DD23" s="82"/>
      <c r="DE23" s="82"/>
      <c r="DF23" s="82"/>
      <c r="DG23" s="82"/>
      <c r="DH23" s="82"/>
      <c r="DI23" s="82"/>
      <c r="DJ23" s="82"/>
      <c r="DK23" s="82"/>
      <c r="DL23" s="82"/>
      <c r="DM23" s="82"/>
      <c r="DN23" s="82"/>
      <c r="DO23" s="82"/>
      <c r="DP23" s="82"/>
      <c r="DQ23" s="82"/>
      <c r="DR23" s="82"/>
      <c r="DS23" s="82"/>
      <c r="DT23" s="82"/>
      <c r="DU23" s="82"/>
      <c r="DV23" s="82"/>
      <c r="DW23" s="82"/>
      <c r="DX23" s="82"/>
      <c r="DY23" s="82"/>
      <c r="DZ23" s="82"/>
      <c r="EA23" s="82"/>
      <c r="EB23" s="82"/>
      <c r="EC23" s="82"/>
      <c r="ED23" s="82"/>
      <c r="EE23" s="82"/>
      <c r="EF23" s="82"/>
      <c r="EG23" s="82"/>
      <c r="EH23" s="82"/>
      <c r="EI23" s="82"/>
      <c r="EJ23" s="82"/>
      <c r="EK23" s="82"/>
      <c r="EL23" s="82"/>
      <c r="EM23" s="82"/>
      <c r="EN23" s="82"/>
      <c r="EO23" s="82"/>
      <c r="EP23" s="82"/>
      <c r="EQ23" s="82"/>
      <c r="ER23" s="82"/>
      <c r="ES23" s="82"/>
      <c r="ET23" s="82"/>
      <c r="EU23" s="82"/>
      <c r="EV23" s="82"/>
      <c r="EW23" s="82"/>
      <c r="EX23" s="82"/>
      <c r="EY23" s="82"/>
      <c r="EZ23" s="82"/>
      <c r="FA23" s="82"/>
      <c r="FB23" s="82"/>
      <c r="FC23" s="82"/>
      <c r="FD23" s="82"/>
      <c r="FE23" s="82"/>
      <c r="FF23" s="82"/>
      <c r="FG23" s="82"/>
      <c r="FH23" s="82"/>
      <c r="FI23" s="82"/>
      <c r="FJ23" s="82"/>
      <c r="FK23" s="82"/>
      <c r="FL23" s="82"/>
      <c r="FM23" s="82"/>
      <c r="FN23" s="82"/>
      <c r="FO23" s="82"/>
      <c r="FP23" s="82"/>
      <c r="FQ23" s="82"/>
      <c r="FR23" s="82"/>
      <c r="FS23" s="82"/>
      <c r="FT23" s="82"/>
      <c r="FU23" s="82"/>
      <c r="FV23" s="82"/>
      <c r="FW23" s="82"/>
      <c r="FX23" s="82"/>
      <c r="FY23" s="82"/>
      <c r="FZ23" s="82"/>
      <c r="GA23" s="82"/>
      <c r="GB23" s="82"/>
      <c r="GC23" s="82"/>
      <c r="GD23" s="82"/>
      <c r="GE23" s="82"/>
      <c r="GF23" s="82"/>
      <c r="GG23" s="82"/>
      <c r="GH23" s="82"/>
      <c r="GI23" s="82"/>
      <c r="GJ23" s="82"/>
      <c r="GK23" s="82"/>
      <c r="GL23" s="82"/>
      <c r="GM23" s="82"/>
      <c r="GN23" s="82"/>
      <c r="GO23" s="82"/>
      <c r="GP23" s="82"/>
      <c r="GQ23" s="82"/>
      <c r="GR23" s="82"/>
      <c r="GS23" s="82"/>
      <c r="GT23" s="82"/>
      <c r="GU23" s="82"/>
      <c r="GV23" s="82"/>
      <c r="GW23" s="82"/>
      <c r="GX23" s="82"/>
      <c r="GY23" s="82"/>
      <c r="GZ23" s="82"/>
      <c r="HA23" s="82"/>
      <c r="HB23" s="82"/>
      <c r="HC23" s="82"/>
      <c r="HD23" s="82"/>
      <c r="HE23" s="82"/>
      <c r="HF23" s="82"/>
      <c r="HG23" s="82"/>
      <c r="HH23" s="82"/>
      <c r="HI23" s="82"/>
      <c r="HJ23" s="82"/>
      <c r="HK23" s="82"/>
      <c r="HL23" s="82"/>
      <c r="HM23" s="82"/>
      <c r="HN23" s="82"/>
      <c r="HO23" s="82"/>
      <c r="HP23" s="82"/>
      <c r="HQ23" s="82"/>
      <c r="HR23" s="82"/>
      <c r="HS23" s="82"/>
      <c r="HT23" s="82"/>
      <c r="HU23" s="82"/>
      <c r="HV23" s="82"/>
      <c r="HW23" s="82"/>
      <c r="HX23" s="82"/>
      <c r="HY23" s="82"/>
      <c r="HZ23" s="82"/>
      <c r="IA23" s="82"/>
      <c r="IB23" s="82"/>
      <c r="IC23" s="82"/>
      <c r="ID23" s="82"/>
      <c r="IE23" s="82"/>
      <c r="IF23" s="82"/>
      <c r="IG23" s="82"/>
      <c r="IH23" s="82"/>
      <c r="II23" s="82"/>
      <c r="IJ23" s="82"/>
      <c r="IK23" s="82"/>
      <c r="IL23" s="82"/>
      <c r="IM23" s="82"/>
      <c r="IN23" s="82"/>
      <c r="IO23" s="82"/>
      <c r="IP23" s="82"/>
      <c r="IQ23" s="82"/>
      <c r="IR23" s="82"/>
      <c r="IS23" s="82"/>
      <c r="IT23" s="82"/>
      <c r="IU23" s="82"/>
      <c r="IV23" s="82"/>
    </row>
    <row r="24" spans="1:256">
      <c r="A24" s="65" t="s">
        <v>92</v>
      </c>
      <c r="B24" s="65" t="s">
        <v>93</v>
      </c>
      <c r="C24" s="123" t="s">
        <v>606</v>
      </c>
    </row>
    <row r="25" spans="1:256">
      <c r="A25" s="150" t="s">
        <v>247</v>
      </c>
      <c r="B25" s="151"/>
      <c r="C25" s="124" t="s">
        <v>725</v>
      </c>
    </row>
    <row r="26" spans="1:256">
      <c r="A26" s="150" t="s">
        <v>457</v>
      </c>
      <c r="B26" s="151"/>
      <c r="C26" s="124" t="s">
        <v>724</v>
      </c>
    </row>
    <row r="27" spans="1:256">
      <c r="A27" s="150" t="s">
        <v>458</v>
      </c>
      <c r="B27" s="151"/>
      <c r="C27" s="124" t="s">
        <v>723</v>
      </c>
    </row>
    <row r="28" spans="1:256">
      <c r="A28" s="150" t="s">
        <v>94</v>
      </c>
      <c r="B28" s="151"/>
      <c r="C28" s="120" t="s">
        <v>95</v>
      </c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82"/>
      <c r="AL28" s="82"/>
      <c r="AM28" s="82"/>
      <c r="AN28" s="82"/>
      <c r="AO28" s="82"/>
      <c r="AP28" s="82"/>
      <c r="AQ28" s="82"/>
      <c r="AR28" s="82"/>
      <c r="AS28" s="82"/>
      <c r="AT28" s="82"/>
      <c r="AU28" s="82"/>
      <c r="AV28" s="82"/>
      <c r="AW28" s="82"/>
      <c r="AX28" s="82"/>
      <c r="AY28" s="82"/>
      <c r="AZ28" s="82"/>
      <c r="BA28" s="82"/>
      <c r="BB28" s="82"/>
      <c r="BC28" s="82"/>
      <c r="BD28" s="82"/>
      <c r="BE28" s="82"/>
      <c r="BF28" s="82"/>
      <c r="BG28" s="82"/>
      <c r="BH28" s="82"/>
      <c r="BI28" s="82"/>
      <c r="BJ28" s="82"/>
      <c r="BK28" s="82"/>
      <c r="BL28" s="82"/>
      <c r="BM28" s="82"/>
      <c r="BN28" s="82"/>
      <c r="BO28" s="82"/>
      <c r="BP28" s="82"/>
      <c r="BQ28" s="82"/>
      <c r="BR28" s="82"/>
      <c r="BS28" s="82"/>
      <c r="BT28" s="82"/>
      <c r="BU28" s="82"/>
      <c r="BV28" s="82"/>
      <c r="BW28" s="82"/>
      <c r="BX28" s="82"/>
      <c r="BY28" s="82"/>
      <c r="BZ28" s="82"/>
      <c r="CA28" s="82"/>
      <c r="CB28" s="82"/>
      <c r="CC28" s="82"/>
      <c r="CD28" s="82"/>
      <c r="CE28" s="82"/>
      <c r="CF28" s="82"/>
      <c r="CG28" s="82"/>
      <c r="CH28" s="82"/>
      <c r="CI28" s="82"/>
      <c r="CJ28" s="82"/>
      <c r="CK28" s="82"/>
      <c r="CL28" s="82"/>
      <c r="CM28" s="82"/>
      <c r="CN28" s="82"/>
      <c r="CO28" s="82"/>
      <c r="CP28" s="82"/>
      <c r="CQ28" s="82"/>
      <c r="CR28" s="82"/>
      <c r="CS28" s="82"/>
      <c r="CT28" s="82"/>
      <c r="CU28" s="82"/>
      <c r="CV28" s="82"/>
      <c r="CW28" s="82"/>
      <c r="CX28" s="82"/>
      <c r="CY28" s="82"/>
      <c r="CZ28" s="82"/>
      <c r="DA28" s="82"/>
      <c r="DB28" s="82"/>
      <c r="DC28" s="82"/>
      <c r="DD28" s="82"/>
      <c r="DE28" s="82"/>
      <c r="DF28" s="82"/>
      <c r="DG28" s="82"/>
      <c r="DH28" s="82"/>
      <c r="DI28" s="82"/>
      <c r="DJ28" s="82"/>
      <c r="DK28" s="82"/>
      <c r="DL28" s="82"/>
      <c r="DM28" s="82"/>
      <c r="DN28" s="82"/>
      <c r="DO28" s="82"/>
      <c r="DP28" s="82"/>
      <c r="DQ28" s="82"/>
      <c r="DR28" s="82"/>
      <c r="DS28" s="82"/>
      <c r="DT28" s="82"/>
      <c r="DU28" s="82"/>
      <c r="DV28" s="82"/>
      <c r="DW28" s="82"/>
      <c r="DX28" s="82"/>
      <c r="DY28" s="82"/>
      <c r="DZ28" s="82"/>
      <c r="EA28" s="82"/>
      <c r="EB28" s="82"/>
      <c r="EC28" s="82"/>
      <c r="ED28" s="82"/>
      <c r="EE28" s="82"/>
      <c r="EF28" s="82"/>
      <c r="EG28" s="82"/>
      <c r="EH28" s="82"/>
      <c r="EI28" s="82"/>
      <c r="EJ28" s="82"/>
      <c r="EK28" s="82"/>
      <c r="EL28" s="82"/>
      <c r="EM28" s="82"/>
      <c r="EN28" s="82"/>
      <c r="EO28" s="82"/>
      <c r="EP28" s="82"/>
      <c r="EQ28" s="82"/>
      <c r="ER28" s="82"/>
      <c r="ES28" s="82"/>
      <c r="ET28" s="82"/>
      <c r="EU28" s="82"/>
      <c r="EV28" s="82"/>
      <c r="EW28" s="82"/>
      <c r="EX28" s="82"/>
      <c r="EY28" s="82"/>
      <c r="EZ28" s="82"/>
      <c r="FA28" s="82"/>
      <c r="FB28" s="82"/>
      <c r="FC28" s="82"/>
      <c r="FD28" s="82"/>
      <c r="FE28" s="82"/>
      <c r="FF28" s="82"/>
      <c r="FG28" s="82"/>
      <c r="FH28" s="82"/>
      <c r="FI28" s="82"/>
      <c r="FJ28" s="82"/>
      <c r="FK28" s="82"/>
      <c r="FL28" s="82"/>
      <c r="FM28" s="82"/>
      <c r="FN28" s="82"/>
      <c r="FO28" s="82"/>
      <c r="FP28" s="82"/>
      <c r="FQ28" s="82"/>
      <c r="FR28" s="82"/>
      <c r="FS28" s="82"/>
      <c r="FT28" s="82"/>
      <c r="FU28" s="82"/>
      <c r="FV28" s="82"/>
      <c r="FW28" s="82"/>
      <c r="FX28" s="82"/>
      <c r="FY28" s="82"/>
      <c r="FZ28" s="82"/>
      <c r="GA28" s="82"/>
      <c r="GB28" s="82"/>
      <c r="GC28" s="82"/>
      <c r="GD28" s="82"/>
      <c r="GE28" s="82"/>
      <c r="GF28" s="82"/>
      <c r="GG28" s="82"/>
      <c r="GH28" s="82"/>
      <c r="GI28" s="82"/>
      <c r="GJ28" s="82"/>
      <c r="GK28" s="82"/>
      <c r="GL28" s="82"/>
      <c r="GM28" s="82"/>
      <c r="GN28" s="82"/>
      <c r="GO28" s="82"/>
      <c r="GP28" s="82"/>
      <c r="GQ28" s="82"/>
      <c r="GR28" s="82"/>
      <c r="GS28" s="82"/>
      <c r="GT28" s="82"/>
      <c r="GU28" s="82"/>
      <c r="GV28" s="82"/>
      <c r="GW28" s="82"/>
      <c r="GX28" s="82"/>
      <c r="GY28" s="82"/>
      <c r="GZ28" s="82"/>
      <c r="HA28" s="82"/>
      <c r="HB28" s="82"/>
      <c r="HC28" s="82"/>
      <c r="HD28" s="82"/>
      <c r="HE28" s="82"/>
      <c r="HF28" s="82"/>
      <c r="HG28" s="82"/>
      <c r="HH28" s="82"/>
      <c r="HI28" s="82"/>
      <c r="HJ28" s="82"/>
      <c r="HK28" s="82"/>
      <c r="HL28" s="82"/>
      <c r="HM28" s="82"/>
      <c r="HN28" s="82"/>
      <c r="HO28" s="82"/>
      <c r="HP28" s="82"/>
      <c r="HQ28" s="82"/>
      <c r="HR28" s="82"/>
      <c r="HS28" s="82"/>
      <c r="HT28" s="82"/>
      <c r="HU28" s="82"/>
      <c r="HV28" s="82"/>
      <c r="HW28" s="82"/>
      <c r="HX28" s="82"/>
      <c r="HY28" s="82"/>
      <c r="HZ28" s="82"/>
      <c r="IA28" s="82"/>
      <c r="IB28" s="82"/>
      <c r="IC28" s="82"/>
      <c r="ID28" s="82"/>
      <c r="IE28" s="82"/>
      <c r="IF28" s="82"/>
      <c r="IG28" s="82"/>
      <c r="IH28" s="82"/>
      <c r="II28" s="82"/>
      <c r="IJ28" s="82"/>
      <c r="IK28" s="82"/>
      <c r="IL28" s="82"/>
      <c r="IM28" s="82"/>
      <c r="IN28" s="82"/>
      <c r="IO28" s="82"/>
      <c r="IP28" s="82"/>
      <c r="IQ28" s="82"/>
      <c r="IR28" s="82"/>
      <c r="IS28" s="82"/>
      <c r="IT28" s="82"/>
      <c r="IU28" s="82"/>
      <c r="IV28" s="82"/>
    </row>
    <row r="29" spans="1:256" ht="94.5">
      <c r="A29" s="65" t="s">
        <v>94</v>
      </c>
      <c r="B29" s="65" t="s">
        <v>599</v>
      </c>
      <c r="C29" s="123" t="s">
        <v>598</v>
      </c>
    </row>
    <row r="30" spans="1:256" ht="94.5">
      <c r="A30" s="65" t="s">
        <v>94</v>
      </c>
      <c r="B30" s="65" t="s">
        <v>601</v>
      </c>
      <c r="C30" s="123" t="s">
        <v>600</v>
      </c>
    </row>
    <row r="31" spans="1:256" ht="94.5">
      <c r="A31" s="65" t="s">
        <v>94</v>
      </c>
      <c r="B31" s="65" t="s">
        <v>603</v>
      </c>
      <c r="C31" s="123" t="s">
        <v>602</v>
      </c>
    </row>
    <row r="32" spans="1:256" ht="94.5">
      <c r="A32" s="65" t="s">
        <v>94</v>
      </c>
      <c r="B32" s="65" t="s">
        <v>604</v>
      </c>
      <c r="C32" s="123" t="s">
        <v>605</v>
      </c>
    </row>
    <row r="33" spans="1:256" ht="30.75" customHeight="1">
      <c r="A33" s="117" t="s">
        <v>721</v>
      </c>
      <c r="B33" s="116"/>
      <c r="C33" s="125" t="s">
        <v>722</v>
      </c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82"/>
      <c r="AK33" s="82"/>
      <c r="AL33" s="82"/>
      <c r="AM33" s="82"/>
      <c r="AN33" s="82"/>
      <c r="AO33" s="82"/>
      <c r="AP33" s="82"/>
      <c r="AQ33" s="82"/>
      <c r="AR33" s="82"/>
      <c r="AS33" s="82"/>
      <c r="AT33" s="82"/>
      <c r="AU33" s="82"/>
      <c r="AV33" s="82"/>
      <c r="AW33" s="82"/>
      <c r="AX33" s="82"/>
      <c r="AY33" s="82"/>
      <c r="AZ33" s="82"/>
      <c r="BA33" s="82"/>
      <c r="BB33" s="82"/>
      <c r="BC33" s="82"/>
      <c r="BD33" s="82"/>
      <c r="BE33" s="82"/>
      <c r="BF33" s="82"/>
      <c r="BG33" s="82"/>
      <c r="BH33" s="82"/>
      <c r="BI33" s="82"/>
      <c r="BJ33" s="82"/>
      <c r="BK33" s="82"/>
      <c r="BL33" s="82"/>
      <c r="BM33" s="82"/>
      <c r="BN33" s="82"/>
      <c r="BO33" s="82"/>
      <c r="BP33" s="82"/>
      <c r="BQ33" s="82"/>
      <c r="BR33" s="82"/>
      <c r="BS33" s="82"/>
      <c r="BT33" s="82"/>
      <c r="BU33" s="82"/>
      <c r="BV33" s="82"/>
      <c r="BW33" s="82"/>
      <c r="BX33" s="82"/>
      <c r="BY33" s="82"/>
      <c r="BZ33" s="82"/>
      <c r="CA33" s="82"/>
      <c r="CB33" s="82"/>
      <c r="CC33" s="82"/>
      <c r="CD33" s="82"/>
      <c r="CE33" s="82"/>
      <c r="CF33" s="82"/>
      <c r="CG33" s="82"/>
      <c r="CH33" s="82"/>
      <c r="CI33" s="82"/>
      <c r="CJ33" s="82"/>
      <c r="CK33" s="82"/>
      <c r="CL33" s="82"/>
      <c r="CM33" s="82"/>
      <c r="CN33" s="82"/>
      <c r="CO33" s="82"/>
      <c r="CP33" s="82"/>
      <c r="CQ33" s="82"/>
      <c r="CR33" s="82"/>
      <c r="CS33" s="82"/>
      <c r="CT33" s="82"/>
      <c r="CU33" s="82"/>
      <c r="CV33" s="82"/>
      <c r="CW33" s="82"/>
      <c r="CX33" s="82"/>
      <c r="CY33" s="82"/>
      <c r="CZ33" s="82"/>
      <c r="DA33" s="82"/>
      <c r="DB33" s="82"/>
      <c r="DC33" s="82"/>
      <c r="DD33" s="82"/>
      <c r="DE33" s="82"/>
      <c r="DF33" s="82"/>
      <c r="DG33" s="82"/>
      <c r="DH33" s="82"/>
      <c r="DI33" s="82"/>
      <c r="DJ33" s="82"/>
      <c r="DK33" s="82"/>
      <c r="DL33" s="82"/>
      <c r="DM33" s="82"/>
      <c r="DN33" s="82"/>
      <c r="DO33" s="82"/>
      <c r="DP33" s="82"/>
      <c r="DQ33" s="82"/>
      <c r="DR33" s="82"/>
      <c r="DS33" s="82"/>
      <c r="DT33" s="82"/>
      <c r="DU33" s="82"/>
      <c r="DV33" s="82"/>
      <c r="DW33" s="82"/>
      <c r="DX33" s="82"/>
      <c r="DY33" s="82"/>
      <c r="DZ33" s="82"/>
      <c r="EA33" s="82"/>
      <c r="EB33" s="82"/>
      <c r="EC33" s="82"/>
      <c r="ED33" s="82"/>
      <c r="EE33" s="82"/>
      <c r="EF33" s="82"/>
      <c r="EG33" s="82"/>
      <c r="EH33" s="82"/>
      <c r="EI33" s="82"/>
      <c r="EJ33" s="82"/>
      <c r="EK33" s="82"/>
      <c r="EL33" s="82"/>
      <c r="EM33" s="82"/>
      <c r="EN33" s="82"/>
      <c r="EO33" s="82"/>
      <c r="EP33" s="82"/>
      <c r="EQ33" s="82"/>
      <c r="ER33" s="82"/>
      <c r="ES33" s="82"/>
      <c r="ET33" s="82"/>
      <c r="EU33" s="82"/>
      <c r="EV33" s="82"/>
      <c r="EW33" s="82"/>
      <c r="EX33" s="82"/>
      <c r="EY33" s="82"/>
      <c r="EZ33" s="82"/>
      <c r="FA33" s="82"/>
      <c r="FB33" s="82"/>
      <c r="FC33" s="82"/>
      <c r="FD33" s="82"/>
      <c r="FE33" s="82"/>
      <c r="FF33" s="82"/>
      <c r="FG33" s="82"/>
      <c r="FH33" s="82"/>
      <c r="FI33" s="82"/>
      <c r="FJ33" s="82"/>
      <c r="FK33" s="82"/>
      <c r="FL33" s="82"/>
      <c r="FM33" s="82"/>
      <c r="FN33" s="82"/>
      <c r="FO33" s="82"/>
      <c r="FP33" s="82"/>
      <c r="FQ33" s="82"/>
      <c r="FR33" s="82"/>
      <c r="FS33" s="82"/>
      <c r="FT33" s="82"/>
      <c r="FU33" s="82"/>
      <c r="FV33" s="82"/>
      <c r="FW33" s="82"/>
      <c r="FX33" s="82"/>
      <c r="FY33" s="82"/>
      <c r="FZ33" s="82"/>
      <c r="GA33" s="82"/>
      <c r="GB33" s="82"/>
      <c r="GC33" s="82"/>
      <c r="GD33" s="82"/>
      <c r="GE33" s="82"/>
      <c r="GF33" s="82"/>
      <c r="GG33" s="82"/>
      <c r="GH33" s="82"/>
      <c r="GI33" s="82"/>
      <c r="GJ33" s="82"/>
      <c r="GK33" s="82"/>
      <c r="GL33" s="82"/>
      <c r="GM33" s="82"/>
      <c r="GN33" s="82"/>
      <c r="GO33" s="82"/>
      <c r="GP33" s="82"/>
      <c r="GQ33" s="82"/>
      <c r="GR33" s="82"/>
      <c r="GS33" s="82"/>
      <c r="GT33" s="82"/>
      <c r="GU33" s="82"/>
      <c r="GV33" s="82"/>
      <c r="GW33" s="82"/>
      <c r="GX33" s="82"/>
      <c r="GY33" s="82"/>
      <c r="GZ33" s="82"/>
      <c r="HA33" s="82"/>
      <c r="HB33" s="82"/>
      <c r="HC33" s="82"/>
      <c r="HD33" s="82"/>
      <c r="HE33" s="82"/>
      <c r="HF33" s="82"/>
      <c r="HG33" s="82"/>
      <c r="HH33" s="82"/>
      <c r="HI33" s="82"/>
      <c r="HJ33" s="82"/>
      <c r="HK33" s="82"/>
      <c r="HL33" s="82"/>
      <c r="HM33" s="82"/>
      <c r="HN33" s="82"/>
      <c r="HO33" s="82"/>
      <c r="HP33" s="82"/>
      <c r="HQ33" s="82"/>
      <c r="HR33" s="82"/>
      <c r="HS33" s="82"/>
      <c r="HT33" s="82"/>
      <c r="HU33" s="82"/>
      <c r="HV33" s="82"/>
      <c r="HW33" s="82"/>
      <c r="HX33" s="82"/>
      <c r="HY33" s="82"/>
      <c r="HZ33" s="82"/>
      <c r="IA33" s="82"/>
      <c r="IB33" s="82"/>
      <c r="IC33" s="82"/>
      <c r="ID33" s="82"/>
      <c r="IE33" s="82"/>
      <c r="IF33" s="82"/>
      <c r="IG33" s="82"/>
      <c r="IH33" s="82"/>
      <c r="II33" s="82"/>
      <c r="IJ33" s="82"/>
      <c r="IK33" s="82"/>
      <c r="IL33" s="82"/>
      <c r="IM33" s="82"/>
      <c r="IN33" s="82"/>
      <c r="IO33" s="82"/>
      <c r="IP33" s="82"/>
      <c r="IQ33" s="82"/>
      <c r="IR33" s="82"/>
      <c r="IS33" s="82"/>
      <c r="IT33" s="82"/>
      <c r="IU33" s="82"/>
      <c r="IV33" s="82"/>
    </row>
    <row r="34" spans="1:256" ht="31.5">
      <c r="A34" s="150" t="s">
        <v>96</v>
      </c>
      <c r="B34" s="151"/>
      <c r="C34" s="120" t="s">
        <v>97</v>
      </c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82"/>
      <c r="BK34" s="82"/>
      <c r="BL34" s="82"/>
      <c r="BM34" s="82"/>
      <c r="BN34" s="82"/>
      <c r="BO34" s="82"/>
      <c r="BP34" s="82"/>
      <c r="BQ34" s="82"/>
      <c r="BR34" s="82"/>
      <c r="BS34" s="82"/>
      <c r="BT34" s="82"/>
      <c r="BU34" s="82"/>
      <c r="BV34" s="82"/>
      <c r="BW34" s="82"/>
      <c r="BX34" s="82"/>
      <c r="BY34" s="82"/>
      <c r="BZ34" s="82"/>
      <c r="CA34" s="82"/>
      <c r="CB34" s="82"/>
      <c r="CC34" s="82"/>
      <c r="CD34" s="82"/>
      <c r="CE34" s="82"/>
      <c r="CF34" s="82"/>
      <c r="CG34" s="82"/>
      <c r="CH34" s="82"/>
      <c r="CI34" s="82"/>
      <c r="CJ34" s="82"/>
      <c r="CK34" s="82"/>
      <c r="CL34" s="82"/>
      <c r="CM34" s="82"/>
      <c r="CN34" s="82"/>
      <c r="CO34" s="82"/>
      <c r="CP34" s="82"/>
      <c r="CQ34" s="82"/>
      <c r="CR34" s="82"/>
      <c r="CS34" s="82"/>
      <c r="CT34" s="82"/>
      <c r="CU34" s="82"/>
      <c r="CV34" s="82"/>
      <c r="CW34" s="82"/>
      <c r="CX34" s="82"/>
      <c r="CY34" s="82"/>
      <c r="CZ34" s="82"/>
      <c r="DA34" s="82"/>
      <c r="DB34" s="82"/>
      <c r="DC34" s="82"/>
      <c r="DD34" s="82"/>
      <c r="DE34" s="82"/>
      <c r="DF34" s="82"/>
      <c r="DG34" s="82"/>
      <c r="DH34" s="82"/>
      <c r="DI34" s="82"/>
      <c r="DJ34" s="82"/>
      <c r="DK34" s="82"/>
      <c r="DL34" s="82"/>
      <c r="DM34" s="82"/>
      <c r="DN34" s="82"/>
      <c r="DO34" s="82"/>
      <c r="DP34" s="82"/>
      <c r="DQ34" s="82"/>
      <c r="DR34" s="82"/>
      <c r="DS34" s="82"/>
      <c r="DT34" s="82"/>
      <c r="DU34" s="82"/>
      <c r="DV34" s="82"/>
      <c r="DW34" s="82"/>
      <c r="DX34" s="82"/>
      <c r="DY34" s="82"/>
      <c r="DZ34" s="82"/>
      <c r="EA34" s="82"/>
      <c r="EB34" s="82"/>
      <c r="EC34" s="82"/>
      <c r="ED34" s="82"/>
      <c r="EE34" s="82"/>
      <c r="EF34" s="82"/>
      <c r="EG34" s="82"/>
      <c r="EH34" s="82"/>
      <c r="EI34" s="82"/>
      <c r="EJ34" s="82"/>
      <c r="EK34" s="82"/>
      <c r="EL34" s="82"/>
      <c r="EM34" s="82"/>
      <c r="EN34" s="82"/>
      <c r="EO34" s="82"/>
      <c r="EP34" s="82"/>
      <c r="EQ34" s="82"/>
      <c r="ER34" s="82"/>
      <c r="ES34" s="82"/>
      <c r="ET34" s="82"/>
      <c r="EU34" s="82"/>
      <c r="EV34" s="82"/>
      <c r="EW34" s="82"/>
      <c r="EX34" s="82"/>
      <c r="EY34" s="82"/>
      <c r="EZ34" s="82"/>
      <c r="FA34" s="82"/>
      <c r="FB34" s="82"/>
      <c r="FC34" s="82"/>
      <c r="FD34" s="82"/>
      <c r="FE34" s="82"/>
      <c r="FF34" s="82"/>
      <c r="FG34" s="82"/>
      <c r="FH34" s="82"/>
      <c r="FI34" s="82"/>
      <c r="FJ34" s="82"/>
      <c r="FK34" s="82"/>
      <c r="FL34" s="82"/>
      <c r="FM34" s="82"/>
      <c r="FN34" s="82"/>
      <c r="FO34" s="82"/>
      <c r="FP34" s="82"/>
      <c r="FQ34" s="82"/>
      <c r="FR34" s="82"/>
      <c r="FS34" s="82"/>
      <c r="FT34" s="82"/>
      <c r="FU34" s="82"/>
      <c r="FV34" s="82"/>
      <c r="FW34" s="82"/>
      <c r="FX34" s="82"/>
      <c r="FY34" s="82"/>
      <c r="FZ34" s="82"/>
      <c r="GA34" s="82"/>
      <c r="GB34" s="82"/>
      <c r="GC34" s="82"/>
      <c r="GD34" s="82"/>
      <c r="GE34" s="82"/>
      <c r="GF34" s="82"/>
      <c r="GG34" s="82"/>
      <c r="GH34" s="82"/>
      <c r="GI34" s="82"/>
      <c r="GJ34" s="82"/>
      <c r="GK34" s="82"/>
      <c r="GL34" s="82"/>
      <c r="GM34" s="82"/>
      <c r="GN34" s="82"/>
      <c r="GO34" s="82"/>
      <c r="GP34" s="82"/>
      <c r="GQ34" s="82"/>
      <c r="GR34" s="82"/>
      <c r="GS34" s="82"/>
      <c r="GT34" s="82"/>
      <c r="GU34" s="82"/>
      <c r="GV34" s="82"/>
      <c r="GW34" s="82"/>
      <c r="GX34" s="82"/>
      <c r="GY34" s="82"/>
      <c r="GZ34" s="82"/>
      <c r="HA34" s="82"/>
      <c r="HB34" s="82"/>
      <c r="HC34" s="82"/>
      <c r="HD34" s="82"/>
      <c r="HE34" s="82"/>
      <c r="HF34" s="82"/>
      <c r="HG34" s="82"/>
      <c r="HH34" s="82"/>
      <c r="HI34" s="82"/>
      <c r="HJ34" s="82"/>
      <c r="HK34" s="82"/>
      <c r="HL34" s="82"/>
      <c r="HM34" s="82"/>
      <c r="HN34" s="82"/>
      <c r="HO34" s="82"/>
      <c r="HP34" s="82"/>
      <c r="HQ34" s="82"/>
      <c r="HR34" s="82"/>
      <c r="HS34" s="82"/>
      <c r="HT34" s="82"/>
      <c r="HU34" s="82"/>
      <c r="HV34" s="82"/>
      <c r="HW34" s="82"/>
      <c r="HX34" s="82"/>
      <c r="HY34" s="82"/>
      <c r="HZ34" s="82"/>
      <c r="IA34" s="82"/>
      <c r="IB34" s="82"/>
      <c r="IC34" s="82"/>
      <c r="ID34" s="82"/>
      <c r="IE34" s="82"/>
      <c r="IF34" s="82"/>
      <c r="IG34" s="82"/>
      <c r="IH34" s="82"/>
      <c r="II34" s="82"/>
      <c r="IJ34" s="82"/>
      <c r="IK34" s="82"/>
      <c r="IL34" s="82"/>
      <c r="IM34" s="82"/>
      <c r="IN34" s="82"/>
      <c r="IO34" s="82"/>
      <c r="IP34" s="82"/>
      <c r="IQ34" s="82"/>
      <c r="IR34" s="82"/>
      <c r="IS34" s="82"/>
      <c r="IT34" s="82"/>
      <c r="IU34" s="82"/>
      <c r="IV34" s="82"/>
    </row>
    <row r="35" spans="1:256">
      <c r="A35" s="152" t="s">
        <v>259</v>
      </c>
      <c r="B35" s="153"/>
      <c r="C35" s="120" t="s">
        <v>260</v>
      </c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82"/>
      <c r="AR35" s="82"/>
      <c r="AS35" s="82"/>
      <c r="AT35" s="82"/>
      <c r="AU35" s="82"/>
      <c r="AV35" s="82"/>
      <c r="AW35" s="82"/>
      <c r="AX35" s="82"/>
      <c r="AY35" s="82"/>
      <c r="AZ35" s="82"/>
      <c r="BA35" s="82"/>
      <c r="BB35" s="82"/>
      <c r="BC35" s="82"/>
      <c r="BD35" s="82"/>
      <c r="BE35" s="82"/>
      <c r="BF35" s="82"/>
      <c r="BG35" s="82"/>
      <c r="BH35" s="82"/>
      <c r="BI35" s="82"/>
      <c r="BJ35" s="82"/>
      <c r="BK35" s="82"/>
      <c r="BL35" s="82"/>
      <c r="BM35" s="82"/>
      <c r="BN35" s="82"/>
      <c r="BO35" s="82"/>
      <c r="BP35" s="82"/>
      <c r="BQ35" s="82"/>
      <c r="BR35" s="82"/>
      <c r="BS35" s="82"/>
      <c r="BT35" s="82"/>
      <c r="BU35" s="82"/>
      <c r="BV35" s="82"/>
      <c r="BW35" s="82"/>
      <c r="BX35" s="82"/>
      <c r="BY35" s="82"/>
      <c r="BZ35" s="82"/>
      <c r="CA35" s="82"/>
      <c r="CB35" s="82"/>
      <c r="CC35" s="82"/>
      <c r="CD35" s="82"/>
      <c r="CE35" s="82"/>
      <c r="CF35" s="82"/>
      <c r="CG35" s="82"/>
      <c r="CH35" s="82"/>
      <c r="CI35" s="82"/>
      <c r="CJ35" s="82"/>
      <c r="CK35" s="82"/>
      <c r="CL35" s="82"/>
      <c r="CM35" s="82"/>
      <c r="CN35" s="82"/>
      <c r="CO35" s="82"/>
      <c r="CP35" s="82"/>
      <c r="CQ35" s="82"/>
      <c r="CR35" s="82"/>
      <c r="CS35" s="82"/>
      <c r="CT35" s="82"/>
      <c r="CU35" s="82"/>
      <c r="CV35" s="82"/>
      <c r="CW35" s="82"/>
      <c r="CX35" s="82"/>
      <c r="CY35" s="82"/>
      <c r="CZ35" s="82"/>
      <c r="DA35" s="82"/>
      <c r="DB35" s="82"/>
      <c r="DC35" s="82"/>
      <c r="DD35" s="82"/>
      <c r="DE35" s="82"/>
      <c r="DF35" s="82"/>
      <c r="DG35" s="82"/>
      <c r="DH35" s="82"/>
      <c r="DI35" s="82"/>
      <c r="DJ35" s="82"/>
      <c r="DK35" s="82"/>
      <c r="DL35" s="82"/>
      <c r="DM35" s="82"/>
      <c r="DN35" s="82"/>
      <c r="DO35" s="82"/>
      <c r="DP35" s="82"/>
      <c r="DQ35" s="82"/>
      <c r="DR35" s="82"/>
      <c r="DS35" s="82"/>
      <c r="DT35" s="82"/>
      <c r="DU35" s="82"/>
      <c r="DV35" s="82"/>
      <c r="DW35" s="82"/>
      <c r="DX35" s="82"/>
      <c r="DY35" s="82"/>
      <c r="DZ35" s="82"/>
      <c r="EA35" s="82"/>
      <c r="EB35" s="82"/>
      <c r="EC35" s="82"/>
      <c r="ED35" s="82"/>
      <c r="EE35" s="82"/>
      <c r="EF35" s="82"/>
      <c r="EG35" s="82"/>
      <c r="EH35" s="82"/>
      <c r="EI35" s="82"/>
      <c r="EJ35" s="82"/>
      <c r="EK35" s="82"/>
      <c r="EL35" s="82"/>
      <c r="EM35" s="82"/>
      <c r="EN35" s="82"/>
      <c r="EO35" s="82"/>
      <c r="EP35" s="82"/>
      <c r="EQ35" s="82"/>
      <c r="ER35" s="82"/>
      <c r="ES35" s="82"/>
      <c r="ET35" s="82"/>
      <c r="EU35" s="82"/>
      <c r="EV35" s="82"/>
      <c r="EW35" s="82"/>
      <c r="EX35" s="82"/>
      <c r="EY35" s="82"/>
      <c r="EZ35" s="82"/>
      <c r="FA35" s="82"/>
      <c r="FB35" s="82"/>
      <c r="FC35" s="82"/>
      <c r="FD35" s="82"/>
      <c r="FE35" s="82"/>
      <c r="FF35" s="82"/>
      <c r="FG35" s="82"/>
      <c r="FH35" s="82"/>
      <c r="FI35" s="82"/>
      <c r="FJ35" s="82"/>
      <c r="FK35" s="82"/>
      <c r="FL35" s="82"/>
      <c r="FM35" s="82"/>
      <c r="FN35" s="82"/>
      <c r="FO35" s="82"/>
      <c r="FP35" s="82"/>
      <c r="FQ35" s="82"/>
      <c r="FR35" s="82"/>
      <c r="FS35" s="82"/>
      <c r="FT35" s="82"/>
      <c r="FU35" s="82"/>
      <c r="FV35" s="82"/>
      <c r="FW35" s="82"/>
      <c r="FX35" s="82"/>
      <c r="FY35" s="82"/>
      <c r="FZ35" s="82"/>
      <c r="GA35" s="82"/>
      <c r="GB35" s="82"/>
      <c r="GC35" s="82"/>
      <c r="GD35" s="82"/>
      <c r="GE35" s="82"/>
      <c r="GF35" s="82"/>
      <c r="GG35" s="82"/>
      <c r="GH35" s="82"/>
      <c r="GI35" s="82"/>
      <c r="GJ35" s="82"/>
      <c r="GK35" s="82"/>
      <c r="GL35" s="82"/>
      <c r="GM35" s="82"/>
      <c r="GN35" s="82"/>
      <c r="GO35" s="82"/>
      <c r="GP35" s="82"/>
      <c r="GQ35" s="82"/>
      <c r="GR35" s="82"/>
      <c r="GS35" s="82"/>
      <c r="GT35" s="82"/>
      <c r="GU35" s="82"/>
      <c r="GV35" s="82"/>
      <c r="GW35" s="82"/>
      <c r="GX35" s="82"/>
      <c r="GY35" s="82"/>
      <c r="GZ35" s="82"/>
      <c r="HA35" s="82"/>
      <c r="HB35" s="82"/>
      <c r="HC35" s="82"/>
      <c r="HD35" s="82"/>
      <c r="HE35" s="82"/>
      <c r="HF35" s="82"/>
      <c r="HG35" s="82"/>
      <c r="HH35" s="82"/>
      <c r="HI35" s="82"/>
      <c r="HJ35" s="82"/>
      <c r="HK35" s="82"/>
      <c r="HL35" s="82"/>
      <c r="HM35" s="82"/>
      <c r="HN35" s="82"/>
      <c r="HO35" s="82"/>
      <c r="HP35" s="82"/>
      <c r="HQ35" s="82"/>
      <c r="HR35" s="82"/>
      <c r="HS35" s="82"/>
      <c r="HT35" s="82"/>
      <c r="HU35" s="82"/>
      <c r="HV35" s="82"/>
      <c r="HW35" s="82"/>
      <c r="HX35" s="82"/>
      <c r="HY35" s="82"/>
      <c r="HZ35" s="82"/>
      <c r="IA35" s="82"/>
      <c r="IB35" s="82"/>
      <c r="IC35" s="82"/>
      <c r="ID35" s="82"/>
      <c r="IE35" s="82"/>
      <c r="IF35" s="82"/>
      <c r="IG35" s="82"/>
      <c r="IH35" s="82"/>
      <c r="II35" s="82"/>
      <c r="IJ35" s="82"/>
      <c r="IK35" s="82"/>
      <c r="IL35" s="82"/>
      <c r="IM35" s="82"/>
      <c r="IN35" s="82"/>
      <c r="IO35" s="82"/>
      <c r="IP35" s="82"/>
      <c r="IQ35" s="82"/>
      <c r="IR35" s="82"/>
      <c r="IS35" s="82"/>
      <c r="IT35" s="82"/>
      <c r="IU35" s="82"/>
      <c r="IV35" s="82"/>
    </row>
    <row r="36" spans="1:256">
      <c r="A36" s="150" t="s">
        <v>98</v>
      </c>
      <c r="B36" s="151"/>
      <c r="C36" s="120" t="s">
        <v>99</v>
      </c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2"/>
      <c r="AL36" s="82"/>
      <c r="AM36" s="82"/>
      <c r="AN36" s="82"/>
      <c r="AO36" s="82"/>
      <c r="AP36" s="82"/>
      <c r="AQ36" s="82"/>
      <c r="AR36" s="82"/>
      <c r="AS36" s="82"/>
      <c r="AT36" s="82"/>
      <c r="AU36" s="82"/>
      <c r="AV36" s="82"/>
      <c r="AW36" s="82"/>
      <c r="AX36" s="82"/>
      <c r="AY36" s="82"/>
      <c r="AZ36" s="82"/>
      <c r="BA36" s="82"/>
      <c r="BB36" s="82"/>
      <c r="BC36" s="82"/>
      <c r="BD36" s="82"/>
      <c r="BE36" s="82"/>
      <c r="BF36" s="82"/>
      <c r="BG36" s="82"/>
      <c r="BH36" s="82"/>
      <c r="BI36" s="82"/>
      <c r="BJ36" s="82"/>
      <c r="BK36" s="82"/>
      <c r="BL36" s="82"/>
      <c r="BM36" s="82"/>
      <c r="BN36" s="82"/>
      <c r="BO36" s="82"/>
      <c r="BP36" s="82"/>
      <c r="BQ36" s="82"/>
      <c r="BR36" s="82"/>
      <c r="BS36" s="82"/>
      <c r="BT36" s="82"/>
      <c r="BU36" s="82"/>
      <c r="BV36" s="82"/>
      <c r="BW36" s="82"/>
      <c r="BX36" s="82"/>
      <c r="BY36" s="82"/>
      <c r="BZ36" s="82"/>
      <c r="CA36" s="82"/>
      <c r="CB36" s="82"/>
      <c r="CC36" s="82"/>
      <c r="CD36" s="82"/>
      <c r="CE36" s="82"/>
      <c r="CF36" s="82"/>
      <c r="CG36" s="82"/>
      <c r="CH36" s="82"/>
      <c r="CI36" s="82"/>
      <c r="CJ36" s="82"/>
      <c r="CK36" s="82"/>
      <c r="CL36" s="82"/>
      <c r="CM36" s="82"/>
      <c r="CN36" s="82"/>
      <c r="CO36" s="82"/>
      <c r="CP36" s="82"/>
      <c r="CQ36" s="82"/>
      <c r="CR36" s="82"/>
      <c r="CS36" s="82"/>
      <c r="CT36" s="82"/>
      <c r="CU36" s="82"/>
      <c r="CV36" s="82"/>
      <c r="CW36" s="82"/>
      <c r="CX36" s="82"/>
      <c r="CY36" s="82"/>
      <c r="CZ36" s="82"/>
      <c r="DA36" s="82"/>
      <c r="DB36" s="82"/>
      <c r="DC36" s="82"/>
      <c r="DD36" s="82"/>
      <c r="DE36" s="82"/>
      <c r="DF36" s="82"/>
      <c r="DG36" s="82"/>
      <c r="DH36" s="82"/>
      <c r="DI36" s="82"/>
      <c r="DJ36" s="82"/>
      <c r="DK36" s="82"/>
      <c r="DL36" s="82"/>
      <c r="DM36" s="82"/>
      <c r="DN36" s="82"/>
      <c r="DO36" s="82"/>
      <c r="DP36" s="82"/>
      <c r="DQ36" s="82"/>
      <c r="DR36" s="82"/>
      <c r="DS36" s="82"/>
      <c r="DT36" s="82"/>
      <c r="DU36" s="82"/>
      <c r="DV36" s="82"/>
      <c r="DW36" s="82"/>
      <c r="DX36" s="82"/>
      <c r="DY36" s="82"/>
      <c r="DZ36" s="82"/>
      <c r="EA36" s="82"/>
      <c r="EB36" s="82"/>
      <c r="EC36" s="82"/>
      <c r="ED36" s="82"/>
      <c r="EE36" s="82"/>
      <c r="EF36" s="82"/>
      <c r="EG36" s="82"/>
      <c r="EH36" s="82"/>
      <c r="EI36" s="82"/>
      <c r="EJ36" s="82"/>
      <c r="EK36" s="82"/>
      <c r="EL36" s="82"/>
      <c r="EM36" s="82"/>
      <c r="EN36" s="82"/>
      <c r="EO36" s="82"/>
      <c r="EP36" s="82"/>
      <c r="EQ36" s="82"/>
      <c r="ER36" s="82"/>
      <c r="ES36" s="82"/>
      <c r="ET36" s="82"/>
      <c r="EU36" s="82"/>
      <c r="EV36" s="82"/>
      <c r="EW36" s="82"/>
      <c r="EX36" s="82"/>
      <c r="EY36" s="82"/>
      <c r="EZ36" s="82"/>
      <c r="FA36" s="82"/>
      <c r="FB36" s="82"/>
      <c r="FC36" s="82"/>
      <c r="FD36" s="82"/>
      <c r="FE36" s="82"/>
      <c r="FF36" s="82"/>
      <c r="FG36" s="82"/>
      <c r="FH36" s="82"/>
      <c r="FI36" s="82"/>
      <c r="FJ36" s="82"/>
      <c r="FK36" s="82"/>
      <c r="FL36" s="82"/>
      <c r="FM36" s="82"/>
      <c r="FN36" s="82"/>
      <c r="FO36" s="82"/>
      <c r="FP36" s="82"/>
      <c r="FQ36" s="82"/>
      <c r="FR36" s="82"/>
      <c r="FS36" s="82"/>
      <c r="FT36" s="82"/>
      <c r="FU36" s="82"/>
      <c r="FV36" s="82"/>
      <c r="FW36" s="82"/>
      <c r="FX36" s="82"/>
      <c r="FY36" s="82"/>
      <c r="FZ36" s="82"/>
      <c r="GA36" s="82"/>
      <c r="GB36" s="82"/>
      <c r="GC36" s="82"/>
      <c r="GD36" s="82"/>
      <c r="GE36" s="82"/>
      <c r="GF36" s="82"/>
      <c r="GG36" s="82"/>
      <c r="GH36" s="82"/>
      <c r="GI36" s="82"/>
      <c r="GJ36" s="82"/>
      <c r="GK36" s="82"/>
      <c r="GL36" s="82"/>
      <c r="GM36" s="82"/>
      <c r="GN36" s="82"/>
      <c r="GO36" s="82"/>
      <c r="GP36" s="82"/>
      <c r="GQ36" s="82"/>
      <c r="GR36" s="82"/>
      <c r="GS36" s="82"/>
      <c r="GT36" s="82"/>
      <c r="GU36" s="82"/>
      <c r="GV36" s="82"/>
      <c r="GW36" s="82"/>
      <c r="GX36" s="82"/>
      <c r="GY36" s="82"/>
      <c r="GZ36" s="82"/>
      <c r="HA36" s="82"/>
      <c r="HB36" s="82"/>
      <c r="HC36" s="82"/>
      <c r="HD36" s="82"/>
      <c r="HE36" s="82"/>
      <c r="HF36" s="82"/>
      <c r="HG36" s="82"/>
      <c r="HH36" s="82"/>
      <c r="HI36" s="82"/>
      <c r="HJ36" s="82"/>
      <c r="HK36" s="82"/>
      <c r="HL36" s="82"/>
      <c r="HM36" s="82"/>
      <c r="HN36" s="82"/>
      <c r="HO36" s="82"/>
      <c r="HP36" s="82"/>
      <c r="HQ36" s="82"/>
      <c r="HR36" s="82"/>
      <c r="HS36" s="82"/>
      <c r="HT36" s="82"/>
      <c r="HU36" s="82"/>
      <c r="HV36" s="82"/>
      <c r="HW36" s="82"/>
      <c r="HX36" s="82"/>
      <c r="HY36" s="82"/>
      <c r="HZ36" s="82"/>
      <c r="IA36" s="82"/>
      <c r="IB36" s="82"/>
      <c r="IC36" s="82"/>
      <c r="ID36" s="82"/>
      <c r="IE36" s="82"/>
      <c r="IF36" s="82"/>
      <c r="IG36" s="82"/>
      <c r="IH36" s="82"/>
      <c r="II36" s="82"/>
      <c r="IJ36" s="82"/>
      <c r="IK36" s="82"/>
      <c r="IL36" s="82"/>
      <c r="IM36" s="82"/>
      <c r="IN36" s="82"/>
      <c r="IO36" s="82"/>
      <c r="IP36" s="82"/>
      <c r="IQ36" s="82"/>
      <c r="IR36" s="82"/>
      <c r="IS36" s="82"/>
      <c r="IT36" s="82"/>
      <c r="IU36" s="82"/>
      <c r="IV36" s="82"/>
    </row>
    <row r="37" spans="1:256" ht="47.25">
      <c r="A37" s="150" t="s">
        <v>100</v>
      </c>
      <c r="B37" s="151"/>
      <c r="C37" s="120" t="s">
        <v>101</v>
      </c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2"/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2"/>
      <c r="BL37" s="82"/>
      <c r="BM37" s="82"/>
      <c r="BN37" s="82"/>
      <c r="BO37" s="82"/>
      <c r="BP37" s="82"/>
      <c r="BQ37" s="82"/>
      <c r="BR37" s="82"/>
      <c r="BS37" s="82"/>
      <c r="BT37" s="82"/>
      <c r="BU37" s="82"/>
      <c r="BV37" s="82"/>
      <c r="BW37" s="82"/>
      <c r="BX37" s="82"/>
      <c r="BY37" s="82"/>
      <c r="BZ37" s="82"/>
      <c r="CA37" s="82"/>
      <c r="CB37" s="82"/>
      <c r="CC37" s="82"/>
      <c r="CD37" s="82"/>
      <c r="CE37" s="82"/>
      <c r="CF37" s="82"/>
      <c r="CG37" s="82"/>
      <c r="CH37" s="82"/>
      <c r="CI37" s="82"/>
      <c r="CJ37" s="82"/>
      <c r="CK37" s="82"/>
      <c r="CL37" s="82"/>
      <c r="CM37" s="82"/>
      <c r="CN37" s="82"/>
      <c r="CO37" s="82"/>
      <c r="CP37" s="82"/>
      <c r="CQ37" s="82"/>
      <c r="CR37" s="82"/>
      <c r="CS37" s="82"/>
      <c r="CT37" s="82"/>
      <c r="CU37" s="82"/>
      <c r="CV37" s="82"/>
      <c r="CW37" s="82"/>
      <c r="CX37" s="82"/>
      <c r="CY37" s="82"/>
      <c r="CZ37" s="82"/>
      <c r="DA37" s="82"/>
      <c r="DB37" s="82"/>
      <c r="DC37" s="82"/>
      <c r="DD37" s="82"/>
      <c r="DE37" s="82"/>
      <c r="DF37" s="82"/>
      <c r="DG37" s="82"/>
      <c r="DH37" s="82"/>
      <c r="DI37" s="82"/>
      <c r="DJ37" s="82"/>
      <c r="DK37" s="82"/>
      <c r="DL37" s="82"/>
      <c r="DM37" s="82"/>
      <c r="DN37" s="82"/>
      <c r="DO37" s="82"/>
      <c r="DP37" s="82"/>
      <c r="DQ37" s="82"/>
      <c r="DR37" s="82"/>
      <c r="DS37" s="82"/>
      <c r="DT37" s="82"/>
      <c r="DU37" s="82"/>
      <c r="DV37" s="82"/>
      <c r="DW37" s="82"/>
      <c r="DX37" s="82"/>
      <c r="DY37" s="82"/>
      <c r="DZ37" s="82"/>
      <c r="EA37" s="82"/>
      <c r="EB37" s="82"/>
      <c r="EC37" s="82"/>
      <c r="ED37" s="82"/>
      <c r="EE37" s="82"/>
      <c r="EF37" s="82"/>
      <c r="EG37" s="82"/>
      <c r="EH37" s="82"/>
      <c r="EI37" s="82"/>
      <c r="EJ37" s="82"/>
      <c r="EK37" s="82"/>
      <c r="EL37" s="82"/>
      <c r="EM37" s="82"/>
      <c r="EN37" s="82"/>
      <c r="EO37" s="82"/>
      <c r="EP37" s="82"/>
      <c r="EQ37" s="82"/>
      <c r="ER37" s="82"/>
      <c r="ES37" s="82"/>
      <c r="ET37" s="82"/>
      <c r="EU37" s="82"/>
      <c r="EV37" s="82"/>
      <c r="EW37" s="82"/>
      <c r="EX37" s="82"/>
      <c r="EY37" s="82"/>
      <c r="EZ37" s="82"/>
      <c r="FA37" s="82"/>
      <c r="FB37" s="82"/>
      <c r="FC37" s="82"/>
      <c r="FD37" s="82"/>
      <c r="FE37" s="82"/>
      <c r="FF37" s="82"/>
      <c r="FG37" s="82"/>
      <c r="FH37" s="82"/>
      <c r="FI37" s="82"/>
      <c r="FJ37" s="82"/>
      <c r="FK37" s="82"/>
      <c r="FL37" s="82"/>
      <c r="FM37" s="82"/>
      <c r="FN37" s="82"/>
      <c r="FO37" s="82"/>
      <c r="FP37" s="82"/>
      <c r="FQ37" s="82"/>
      <c r="FR37" s="82"/>
      <c r="FS37" s="82"/>
      <c r="FT37" s="82"/>
      <c r="FU37" s="82"/>
      <c r="FV37" s="82"/>
      <c r="FW37" s="82"/>
      <c r="FX37" s="82"/>
      <c r="FY37" s="82"/>
      <c r="FZ37" s="82"/>
      <c r="GA37" s="82"/>
      <c r="GB37" s="82"/>
      <c r="GC37" s="82"/>
      <c r="GD37" s="82"/>
      <c r="GE37" s="82"/>
      <c r="GF37" s="82"/>
      <c r="GG37" s="82"/>
      <c r="GH37" s="82"/>
      <c r="GI37" s="82"/>
      <c r="GJ37" s="82"/>
      <c r="GK37" s="82"/>
      <c r="GL37" s="82"/>
      <c r="GM37" s="82"/>
      <c r="GN37" s="82"/>
      <c r="GO37" s="82"/>
      <c r="GP37" s="82"/>
      <c r="GQ37" s="82"/>
      <c r="GR37" s="82"/>
      <c r="GS37" s="82"/>
      <c r="GT37" s="82"/>
      <c r="GU37" s="82"/>
      <c r="GV37" s="82"/>
      <c r="GW37" s="82"/>
      <c r="GX37" s="82"/>
      <c r="GY37" s="82"/>
      <c r="GZ37" s="82"/>
      <c r="HA37" s="82"/>
      <c r="HB37" s="82"/>
      <c r="HC37" s="82"/>
      <c r="HD37" s="82"/>
      <c r="HE37" s="82"/>
      <c r="HF37" s="82"/>
      <c r="HG37" s="82"/>
      <c r="HH37" s="82"/>
      <c r="HI37" s="82"/>
      <c r="HJ37" s="82"/>
      <c r="HK37" s="82"/>
      <c r="HL37" s="82"/>
      <c r="HM37" s="82"/>
      <c r="HN37" s="82"/>
      <c r="HO37" s="82"/>
      <c r="HP37" s="82"/>
      <c r="HQ37" s="82"/>
      <c r="HR37" s="82"/>
      <c r="HS37" s="82"/>
      <c r="HT37" s="82"/>
      <c r="HU37" s="82"/>
      <c r="HV37" s="82"/>
      <c r="HW37" s="82"/>
      <c r="HX37" s="82"/>
      <c r="HY37" s="82"/>
      <c r="HZ37" s="82"/>
      <c r="IA37" s="82"/>
      <c r="IB37" s="82"/>
      <c r="IC37" s="82"/>
      <c r="ID37" s="82"/>
      <c r="IE37" s="82"/>
      <c r="IF37" s="82"/>
      <c r="IG37" s="82"/>
      <c r="IH37" s="82"/>
      <c r="II37" s="82"/>
      <c r="IJ37" s="82"/>
      <c r="IK37" s="82"/>
      <c r="IL37" s="82"/>
      <c r="IM37" s="82"/>
      <c r="IN37" s="82"/>
      <c r="IO37" s="82"/>
      <c r="IP37" s="82"/>
      <c r="IQ37" s="82"/>
      <c r="IR37" s="82"/>
      <c r="IS37" s="82"/>
      <c r="IT37" s="82"/>
      <c r="IU37" s="82"/>
      <c r="IV37" s="82"/>
    </row>
    <row r="38" spans="1:256">
      <c r="A38" s="150" t="s">
        <v>102</v>
      </c>
      <c r="B38" s="151"/>
      <c r="C38" s="120" t="s">
        <v>132</v>
      </c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  <c r="AN38" s="82"/>
      <c r="AO38" s="82"/>
      <c r="AP38" s="82"/>
      <c r="AQ38" s="82"/>
      <c r="AR38" s="82"/>
      <c r="AS38" s="82"/>
      <c r="AT38" s="82"/>
      <c r="AU38" s="82"/>
      <c r="AV38" s="82"/>
      <c r="AW38" s="82"/>
      <c r="AX38" s="82"/>
      <c r="AY38" s="82"/>
      <c r="AZ38" s="82"/>
      <c r="BA38" s="82"/>
      <c r="BB38" s="82"/>
      <c r="BC38" s="82"/>
      <c r="BD38" s="82"/>
      <c r="BE38" s="82"/>
      <c r="BF38" s="82"/>
      <c r="BG38" s="82"/>
      <c r="BH38" s="82"/>
      <c r="BI38" s="82"/>
      <c r="BJ38" s="82"/>
      <c r="BK38" s="82"/>
      <c r="BL38" s="82"/>
      <c r="BM38" s="82"/>
      <c r="BN38" s="82"/>
      <c r="BO38" s="82"/>
      <c r="BP38" s="82"/>
      <c r="BQ38" s="82"/>
      <c r="BR38" s="82"/>
      <c r="BS38" s="82"/>
      <c r="BT38" s="82"/>
      <c r="BU38" s="82"/>
      <c r="BV38" s="82"/>
      <c r="BW38" s="82"/>
      <c r="BX38" s="82"/>
      <c r="BY38" s="82"/>
      <c r="BZ38" s="82"/>
      <c r="CA38" s="82"/>
      <c r="CB38" s="82"/>
      <c r="CC38" s="82"/>
      <c r="CD38" s="82"/>
      <c r="CE38" s="82"/>
      <c r="CF38" s="82"/>
      <c r="CG38" s="82"/>
      <c r="CH38" s="82"/>
      <c r="CI38" s="82"/>
      <c r="CJ38" s="82"/>
      <c r="CK38" s="82"/>
      <c r="CL38" s="82"/>
      <c r="CM38" s="82"/>
      <c r="CN38" s="82"/>
      <c r="CO38" s="82"/>
      <c r="CP38" s="82"/>
      <c r="CQ38" s="82"/>
      <c r="CR38" s="82"/>
      <c r="CS38" s="82"/>
      <c r="CT38" s="82"/>
      <c r="CU38" s="82"/>
      <c r="CV38" s="82"/>
      <c r="CW38" s="82"/>
      <c r="CX38" s="82"/>
      <c r="CY38" s="82"/>
      <c r="CZ38" s="82"/>
      <c r="DA38" s="82"/>
      <c r="DB38" s="82"/>
      <c r="DC38" s="82"/>
      <c r="DD38" s="82"/>
      <c r="DE38" s="82"/>
      <c r="DF38" s="82"/>
      <c r="DG38" s="82"/>
      <c r="DH38" s="82"/>
      <c r="DI38" s="82"/>
      <c r="DJ38" s="82"/>
      <c r="DK38" s="82"/>
      <c r="DL38" s="82"/>
      <c r="DM38" s="82"/>
      <c r="DN38" s="82"/>
      <c r="DO38" s="82"/>
      <c r="DP38" s="82"/>
      <c r="DQ38" s="82"/>
      <c r="DR38" s="82"/>
      <c r="DS38" s="82"/>
      <c r="DT38" s="82"/>
      <c r="DU38" s="82"/>
      <c r="DV38" s="82"/>
      <c r="DW38" s="82"/>
      <c r="DX38" s="82"/>
      <c r="DY38" s="82"/>
      <c r="DZ38" s="82"/>
      <c r="EA38" s="82"/>
      <c r="EB38" s="82"/>
      <c r="EC38" s="82"/>
      <c r="ED38" s="82"/>
      <c r="EE38" s="82"/>
      <c r="EF38" s="82"/>
      <c r="EG38" s="82"/>
      <c r="EH38" s="82"/>
      <c r="EI38" s="82"/>
      <c r="EJ38" s="82"/>
      <c r="EK38" s="82"/>
      <c r="EL38" s="82"/>
      <c r="EM38" s="82"/>
      <c r="EN38" s="82"/>
      <c r="EO38" s="82"/>
      <c r="EP38" s="82"/>
      <c r="EQ38" s="82"/>
      <c r="ER38" s="82"/>
      <c r="ES38" s="82"/>
      <c r="ET38" s="82"/>
      <c r="EU38" s="82"/>
      <c r="EV38" s="82"/>
      <c r="EW38" s="82"/>
      <c r="EX38" s="82"/>
      <c r="EY38" s="82"/>
      <c r="EZ38" s="82"/>
      <c r="FA38" s="82"/>
      <c r="FB38" s="82"/>
      <c r="FC38" s="82"/>
      <c r="FD38" s="82"/>
      <c r="FE38" s="82"/>
      <c r="FF38" s="82"/>
      <c r="FG38" s="82"/>
      <c r="FH38" s="82"/>
      <c r="FI38" s="82"/>
      <c r="FJ38" s="82"/>
      <c r="FK38" s="82"/>
      <c r="FL38" s="82"/>
      <c r="FM38" s="82"/>
      <c r="FN38" s="82"/>
      <c r="FO38" s="82"/>
      <c r="FP38" s="82"/>
      <c r="FQ38" s="82"/>
      <c r="FR38" s="82"/>
      <c r="FS38" s="82"/>
      <c r="FT38" s="82"/>
      <c r="FU38" s="82"/>
      <c r="FV38" s="82"/>
      <c r="FW38" s="82"/>
      <c r="FX38" s="82"/>
      <c r="FY38" s="82"/>
      <c r="FZ38" s="82"/>
      <c r="GA38" s="82"/>
      <c r="GB38" s="82"/>
      <c r="GC38" s="82"/>
      <c r="GD38" s="82"/>
      <c r="GE38" s="82"/>
      <c r="GF38" s="82"/>
      <c r="GG38" s="82"/>
      <c r="GH38" s="82"/>
      <c r="GI38" s="82"/>
      <c r="GJ38" s="82"/>
      <c r="GK38" s="82"/>
      <c r="GL38" s="82"/>
      <c r="GM38" s="82"/>
      <c r="GN38" s="82"/>
      <c r="GO38" s="82"/>
      <c r="GP38" s="82"/>
      <c r="GQ38" s="82"/>
      <c r="GR38" s="82"/>
      <c r="GS38" s="82"/>
      <c r="GT38" s="82"/>
      <c r="GU38" s="82"/>
      <c r="GV38" s="82"/>
      <c r="GW38" s="82"/>
      <c r="GX38" s="82"/>
      <c r="GY38" s="82"/>
      <c r="GZ38" s="82"/>
      <c r="HA38" s="82"/>
      <c r="HB38" s="82"/>
      <c r="HC38" s="82"/>
      <c r="HD38" s="82"/>
      <c r="HE38" s="82"/>
      <c r="HF38" s="82"/>
      <c r="HG38" s="82"/>
      <c r="HH38" s="82"/>
      <c r="HI38" s="82"/>
      <c r="HJ38" s="82"/>
      <c r="HK38" s="82"/>
      <c r="HL38" s="82"/>
      <c r="HM38" s="82"/>
      <c r="HN38" s="82"/>
      <c r="HO38" s="82"/>
      <c r="HP38" s="82"/>
      <c r="HQ38" s="82"/>
      <c r="HR38" s="82"/>
      <c r="HS38" s="82"/>
      <c r="HT38" s="82"/>
      <c r="HU38" s="82"/>
      <c r="HV38" s="82"/>
      <c r="HW38" s="82"/>
      <c r="HX38" s="82"/>
      <c r="HY38" s="82"/>
      <c r="HZ38" s="82"/>
      <c r="IA38" s="82"/>
      <c r="IB38" s="82"/>
      <c r="IC38" s="82"/>
      <c r="ID38" s="82"/>
      <c r="IE38" s="82"/>
      <c r="IF38" s="82"/>
      <c r="IG38" s="82"/>
      <c r="IH38" s="82"/>
      <c r="II38" s="82"/>
      <c r="IJ38" s="82"/>
      <c r="IK38" s="82"/>
      <c r="IL38" s="82"/>
      <c r="IM38" s="82"/>
      <c r="IN38" s="82"/>
      <c r="IO38" s="82"/>
      <c r="IP38" s="82"/>
      <c r="IQ38" s="82"/>
      <c r="IR38" s="82"/>
      <c r="IS38" s="82"/>
      <c r="IT38" s="82"/>
      <c r="IU38" s="82"/>
      <c r="IV38" s="82"/>
    </row>
    <row r="39" spans="1:256">
      <c r="A39" s="65" t="s">
        <v>102</v>
      </c>
      <c r="B39" s="65" t="s">
        <v>103</v>
      </c>
      <c r="C39" s="123" t="s">
        <v>155</v>
      </c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  <c r="AN39" s="82"/>
      <c r="AO39" s="82"/>
      <c r="AP39" s="82"/>
      <c r="AQ39" s="82"/>
      <c r="AR39" s="82"/>
      <c r="AS39" s="82"/>
      <c r="AT39" s="82"/>
      <c r="AU39" s="82"/>
      <c r="AV39" s="82"/>
      <c r="AW39" s="82"/>
      <c r="AX39" s="82"/>
      <c r="AY39" s="82"/>
      <c r="AZ39" s="82"/>
      <c r="BA39" s="82"/>
      <c r="BB39" s="82"/>
      <c r="BC39" s="82"/>
      <c r="BD39" s="82"/>
      <c r="BE39" s="82"/>
      <c r="BF39" s="82"/>
      <c r="BG39" s="82"/>
      <c r="BH39" s="82"/>
      <c r="BI39" s="82"/>
      <c r="BJ39" s="82"/>
      <c r="BK39" s="82"/>
      <c r="BL39" s="82"/>
      <c r="BM39" s="82"/>
      <c r="BN39" s="82"/>
      <c r="BO39" s="82"/>
      <c r="BP39" s="82"/>
      <c r="BQ39" s="82"/>
      <c r="BR39" s="82"/>
      <c r="BS39" s="82"/>
      <c r="BT39" s="82"/>
      <c r="BU39" s="82"/>
      <c r="BV39" s="82"/>
      <c r="BW39" s="82"/>
      <c r="BX39" s="82"/>
      <c r="BY39" s="82"/>
      <c r="BZ39" s="82"/>
      <c r="CA39" s="82"/>
      <c r="CB39" s="82"/>
      <c r="CC39" s="82"/>
      <c r="CD39" s="82"/>
      <c r="CE39" s="82"/>
      <c r="CF39" s="82"/>
      <c r="CG39" s="82"/>
      <c r="CH39" s="82"/>
      <c r="CI39" s="82"/>
      <c r="CJ39" s="82"/>
      <c r="CK39" s="82"/>
      <c r="CL39" s="82"/>
      <c r="CM39" s="82"/>
      <c r="CN39" s="82"/>
      <c r="CO39" s="82"/>
      <c r="CP39" s="82"/>
      <c r="CQ39" s="82"/>
      <c r="CR39" s="82"/>
      <c r="CS39" s="82"/>
      <c r="CT39" s="82"/>
      <c r="CU39" s="82"/>
      <c r="CV39" s="82"/>
      <c r="CW39" s="82"/>
      <c r="CX39" s="82"/>
      <c r="CY39" s="82"/>
      <c r="CZ39" s="82"/>
      <c r="DA39" s="82"/>
      <c r="DB39" s="82"/>
      <c r="DC39" s="82"/>
      <c r="DD39" s="82"/>
      <c r="DE39" s="82"/>
      <c r="DF39" s="82"/>
      <c r="DG39" s="82"/>
      <c r="DH39" s="82"/>
      <c r="DI39" s="82"/>
      <c r="DJ39" s="82"/>
      <c r="DK39" s="82"/>
      <c r="DL39" s="82"/>
      <c r="DM39" s="82"/>
      <c r="DN39" s="82"/>
      <c r="DO39" s="82"/>
      <c r="DP39" s="82"/>
      <c r="DQ39" s="82"/>
      <c r="DR39" s="82"/>
      <c r="DS39" s="82"/>
      <c r="DT39" s="82"/>
      <c r="DU39" s="82"/>
      <c r="DV39" s="82"/>
      <c r="DW39" s="82"/>
      <c r="DX39" s="82"/>
      <c r="DY39" s="82"/>
      <c r="DZ39" s="82"/>
      <c r="EA39" s="82"/>
      <c r="EB39" s="82"/>
      <c r="EC39" s="82"/>
      <c r="ED39" s="82"/>
      <c r="EE39" s="82"/>
      <c r="EF39" s="82"/>
      <c r="EG39" s="82"/>
      <c r="EH39" s="82"/>
      <c r="EI39" s="82"/>
      <c r="EJ39" s="82"/>
      <c r="EK39" s="82"/>
      <c r="EL39" s="82"/>
      <c r="EM39" s="82"/>
      <c r="EN39" s="82"/>
      <c r="EO39" s="82"/>
      <c r="EP39" s="82"/>
      <c r="EQ39" s="82"/>
      <c r="ER39" s="82"/>
      <c r="ES39" s="82"/>
      <c r="ET39" s="82"/>
      <c r="EU39" s="82"/>
      <c r="EV39" s="82"/>
      <c r="EW39" s="82"/>
      <c r="EX39" s="82"/>
      <c r="EY39" s="82"/>
      <c r="EZ39" s="82"/>
      <c r="FA39" s="82"/>
      <c r="FB39" s="82"/>
      <c r="FC39" s="82"/>
      <c r="FD39" s="82"/>
      <c r="FE39" s="82"/>
      <c r="FF39" s="82"/>
      <c r="FG39" s="82"/>
      <c r="FH39" s="82"/>
      <c r="FI39" s="82"/>
      <c r="FJ39" s="82"/>
      <c r="FK39" s="82"/>
      <c r="FL39" s="82"/>
      <c r="FM39" s="82"/>
      <c r="FN39" s="82"/>
      <c r="FO39" s="82"/>
      <c r="FP39" s="82"/>
      <c r="FQ39" s="82"/>
      <c r="FR39" s="82"/>
      <c r="FS39" s="82"/>
      <c r="FT39" s="82"/>
      <c r="FU39" s="82"/>
      <c r="FV39" s="82"/>
      <c r="FW39" s="82"/>
      <c r="FX39" s="82"/>
      <c r="FY39" s="82"/>
      <c r="FZ39" s="82"/>
      <c r="GA39" s="82"/>
      <c r="GB39" s="82"/>
      <c r="GC39" s="82"/>
      <c r="GD39" s="82"/>
      <c r="GE39" s="82"/>
      <c r="GF39" s="82"/>
      <c r="GG39" s="82"/>
      <c r="GH39" s="82"/>
      <c r="GI39" s="82"/>
      <c r="GJ39" s="82"/>
      <c r="GK39" s="82"/>
      <c r="GL39" s="82"/>
      <c r="GM39" s="82"/>
      <c r="GN39" s="82"/>
      <c r="GO39" s="82"/>
      <c r="GP39" s="82"/>
      <c r="GQ39" s="82"/>
      <c r="GR39" s="82"/>
      <c r="GS39" s="82"/>
      <c r="GT39" s="82"/>
      <c r="GU39" s="82"/>
      <c r="GV39" s="82"/>
      <c r="GW39" s="82"/>
      <c r="GX39" s="82"/>
      <c r="GY39" s="82"/>
      <c r="GZ39" s="82"/>
      <c r="HA39" s="82"/>
      <c r="HB39" s="82"/>
      <c r="HC39" s="82"/>
      <c r="HD39" s="82"/>
      <c r="HE39" s="82"/>
      <c r="HF39" s="82"/>
      <c r="HG39" s="82"/>
      <c r="HH39" s="82"/>
      <c r="HI39" s="82"/>
      <c r="HJ39" s="82"/>
      <c r="HK39" s="82"/>
      <c r="HL39" s="82"/>
      <c r="HM39" s="82"/>
      <c r="HN39" s="82"/>
      <c r="HO39" s="82"/>
      <c r="HP39" s="82"/>
      <c r="HQ39" s="82"/>
      <c r="HR39" s="82"/>
      <c r="HS39" s="82"/>
      <c r="HT39" s="82"/>
      <c r="HU39" s="82"/>
      <c r="HV39" s="82"/>
      <c r="HW39" s="82"/>
      <c r="HX39" s="82"/>
      <c r="HY39" s="82"/>
      <c r="HZ39" s="82"/>
      <c r="IA39" s="82"/>
      <c r="IB39" s="82"/>
      <c r="IC39" s="82"/>
      <c r="ID39" s="82"/>
      <c r="IE39" s="82"/>
      <c r="IF39" s="82"/>
      <c r="IG39" s="82"/>
      <c r="IH39" s="82"/>
      <c r="II39" s="82"/>
      <c r="IJ39" s="82"/>
      <c r="IK39" s="82"/>
      <c r="IL39" s="82"/>
      <c r="IM39" s="82"/>
      <c r="IN39" s="82"/>
      <c r="IO39" s="82"/>
      <c r="IP39" s="82"/>
      <c r="IQ39" s="82"/>
      <c r="IR39" s="82"/>
      <c r="IS39" s="82"/>
      <c r="IT39" s="82"/>
      <c r="IU39" s="82"/>
      <c r="IV39" s="82"/>
    </row>
    <row r="40" spans="1:256" ht="31.5">
      <c r="A40" s="65" t="s">
        <v>102</v>
      </c>
      <c r="B40" s="65" t="s">
        <v>168</v>
      </c>
      <c r="C40" s="123" t="s">
        <v>156</v>
      </c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  <c r="AN40" s="82"/>
      <c r="AO40" s="82"/>
      <c r="AP40" s="82"/>
      <c r="AQ40" s="82"/>
      <c r="AR40" s="82"/>
      <c r="AS40" s="82"/>
      <c r="AT40" s="82"/>
      <c r="AU40" s="82"/>
      <c r="AV40" s="82"/>
      <c r="AW40" s="82"/>
      <c r="AX40" s="82"/>
      <c r="AY40" s="82"/>
      <c r="AZ40" s="82"/>
      <c r="BA40" s="82"/>
      <c r="BB40" s="82"/>
      <c r="BC40" s="82"/>
      <c r="BD40" s="82"/>
      <c r="BE40" s="82"/>
      <c r="BF40" s="82"/>
      <c r="BG40" s="82"/>
      <c r="BH40" s="82"/>
      <c r="BI40" s="82"/>
      <c r="BJ40" s="82"/>
      <c r="BK40" s="82"/>
      <c r="BL40" s="82"/>
      <c r="BM40" s="82"/>
      <c r="BN40" s="82"/>
      <c r="BO40" s="82"/>
      <c r="BP40" s="82"/>
      <c r="BQ40" s="82"/>
      <c r="BR40" s="82"/>
      <c r="BS40" s="82"/>
      <c r="BT40" s="82"/>
      <c r="BU40" s="82"/>
      <c r="BV40" s="82"/>
      <c r="BW40" s="82"/>
      <c r="BX40" s="82"/>
      <c r="BY40" s="82"/>
      <c r="BZ40" s="82"/>
      <c r="CA40" s="82"/>
      <c r="CB40" s="82"/>
      <c r="CC40" s="82"/>
      <c r="CD40" s="82"/>
      <c r="CE40" s="82"/>
      <c r="CF40" s="82"/>
      <c r="CG40" s="82"/>
      <c r="CH40" s="82"/>
      <c r="CI40" s="82"/>
      <c r="CJ40" s="82"/>
      <c r="CK40" s="82"/>
      <c r="CL40" s="82"/>
      <c r="CM40" s="82"/>
      <c r="CN40" s="82"/>
      <c r="CO40" s="82"/>
      <c r="CP40" s="82"/>
      <c r="CQ40" s="82"/>
      <c r="CR40" s="82"/>
      <c r="CS40" s="82"/>
      <c r="CT40" s="82"/>
      <c r="CU40" s="82"/>
      <c r="CV40" s="82"/>
      <c r="CW40" s="82"/>
      <c r="CX40" s="82"/>
      <c r="CY40" s="82"/>
      <c r="CZ40" s="82"/>
      <c r="DA40" s="82"/>
      <c r="DB40" s="82"/>
      <c r="DC40" s="82"/>
      <c r="DD40" s="82"/>
      <c r="DE40" s="82"/>
      <c r="DF40" s="82"/>
      <c r="DG40" s="82"/>
      <c r="DH40" s="82"/>
      <c r="DI40" s="82"/>
      <c r="DJ40" s="82"/>
      <c r="DK40" s="82"/>
      <c r="DL40" s="82"/>
      <c r="DM40" s="82"/>
      <c r="DN40" s="82"/>
      <c r="DO40" s="82"/>
      <c r="DP40" s="82"/>
      <c r="DQ40" s="82"/>
      <c r="DR40" s="82"/>
      <c r="DS40" s="82"/>
      <c r="DT40" s="82"/>
      <c r="DU40" s="82"/>
      <c r="DV40" s="82"/>
      <c r="DW40" s="82"/>
      <c r="DX40" s="82"/>
      <c r="DY40" s="82"/>
      <c r="DZ40" s="82"/>
      <c r="EA40" s="82"/>
      <c r="EB40" s="82"/>
      <c r="EC40" s="82"/>
      <c r="ED40" s="82"/>
      <c r="EE40" s="82"/>
      <c r="EF40" s="82"/>
      <c r="EG40" s="82"/>
      <c r="EH40" s="82"/>
      <c r="EI40" s="82"/>
      <c r="EJ40" s="82"/>
      <c r="EK40" s="82"/>
      <c r="EL40" s="82"/>
      <c r="EM40" s="82"/>
      <c r="EN40" s="82"/>
      <c r="EO40" s="82"/>
      <c r="EP40" s="82"/>
      <c r="EQ40" s="82"/>
      <c r="ER40" s="82"/>
      <c r="ES40" s="82"/>
      <c r="ET40" s="82"/>
      <c r="EU40" s="82"/>
      <c r="EV40" s="82"/>
      <c r="EW40" s="82"/>
      <c r="EX40" s="82"/>
      <c r="EY40" s="82"/>
      <c r="EZ40" s="82"/>
      <c r="FA40" s="82"/>
      <c r="FB40" s="82"/>
      <c r="FC40" s="82"/>
      <c r="FD40" s="82"/>
      <c r="FE40" s="82"/>
      <c r="FF40" s="82"/>
      <c r="FG40" s="82"/>
      <c r="FH40" s="82"/>
      <c r="FI40" s="82"/>
      <c r="FJ40" s="82"/>
      <c r="FK40" s="82"/>
      <c r="FL40" s="82"/>
      <c r="FM40" s="82"/>
      <c r="FN40" s="82"/>
      <c r="FO40" s="82"/>
      <c r="FP40" s="82"/>
      <c r="FQ40" s="82"/>
      <c r="FR40" s="82"/>
      <c r="FS40" s="82"/>
      <c r="FT40" s="82"/>
      <c r="FU40" s="82"/>
      <c r="FV40" s="82"/>
      <c r="FW40" s="82"/>
      <c r="FX40" s="82"/>
      <c r="FY40" s="82"/>
      <c r="FZ40" s="82"/>
      <c r="GA40" s="82"/>
      <c r="GB40" s="82"/>
      <c r="GC40" s="82"/>
      <c r="GD40" s="82"/>
      <c r="GE40" s="82"/>
      <c r="GF40" s="82"/>
      <c r="GG40" s="82"/>
      <c r="GH40" s="82"/>
      <c r="GI40" s="82"/>
      <c r="GJ40" s="82"/>
      <c r="GK40" s="82"/>
      <c r="GL40" s="82"/>
      <c r="GM40" s="82"/>
      <c r="GN40" s="82"/>
      <c r="GO40" s="82"/>
      <c r="GP40" s="82"/>
      <c r="GQ40" s="82"/>
      <c r="GR40" s="82"/>
      <c r="GS40" s="82"/>
      <c r="GT40" s="82"/>
      <c r="GU40" s="82"/>
      <c r="GV40" s="82"/>
      <c r="GW40" s="82"/>
      <c r="GX40" s="82"/>
      <c r="GY40" s="82"/>
      <c r="GZ40" s="82"/>
      <c r="HA40" s="82"/>
      <c r="HB40" s="82"/>
      <c r="HC40" s="82"/>
      <c r="HD40" s="82"/>
      <c r="HE40" s="82"/>
      <c r="HF40" s="82"/>
      <c r="HG40" s="82"/>
      <c r="HH40" s="82"/>
      <c r="HI40" s="82"/>
      <c r="HJ40" s="82"/>
      <c r="HK40" s="82"/>
      <c r="HL40" s="82"/>
      <c r="HM40" s="82"/>
      <c r="HN40" s="82"/>
      <c r="HO40" s="82"/>
      <c r="HP40" s="82"/>
      <c r="HQ40" s="82"/>
      <c r="HR40" s="82"/>
      <c r="HS40" s="82"/>
      <c r="HT40" s="82"/>
      <c r="HU40" s="82"/>
      <c r="HV40" s="82"/>
      <c r="HW40" s="82"/>
      <c r="HX40" s="82"/>
      <c r="HY40" s="82"/>
      <c r="HZ40" s="82"/>
      <c r="IA40" s="82"/>
      <c r="IB40" s="82"/>
      <c r="IC40" s="82"/>
      <c r="ID40" s="82"/>
      <c r="IE40" s="82"/>
      <c r="IF40" s="82"/>
      <c r="IG40" s="82"/>
      <c r="IH40" s="82"/>
      <c r="II40" s="82"/>
      <c r="IJ40" s="82"/>
      <c r="IK40" s="82"/>
      <c r="IL40" s="82"/>
      <c r="IM40" s="82"/>
      <c r="IN40" s="82"/>
      <c r="IO40" s="82"/>
      <c r="IP40" s="82"/>
      <c r="IQ40" s="82"/>
      <c r="IR40" s="82"/>
      <c r="IS40" s="82"/>
      <c r="IT40" s="82"/>
      <c r="IU40" s="82"/>
      <c r="IV40" s="82"/>
    </row>
    <row r="41" spans="1:256">
      <c r="A41" s="65" t="s">
        <v>102</v>
      </c>
      <c r="B41" s="65" t="s">
        <v>104</v>
      </c>
      <c r="C41" s="123" t="s">
        <v>157</v>
      </c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  <c r="AN41" s="82"/>
      <c r="AO41" s="82"/>
      <c r="AP41" s="82"/>
      <c r="AQ41" s="82"/>
      <c r="AR41" s="82"/>
      <c r="AS41" s="82"/>
      <c r="AT41" s="82"/>
      <c r="AU41" s="82"/>
      <c r="AV41" s="82"/>
      <c r="AW41" s="82"/>
      <c r="AX41" s="82"/>
      <c r="AY41" s="82"/>
      <c r="AZ41" s="82"/>
      <c r="BA41" s="82"/>
      <c r="BB41" s="82"/>
      <c r="BC41" s="82"/>
      <c r="BD41" s="82"/>
      <c r="BE41" s="82"/>
      <c r="BF41" s="82"/>
      <c r="BG41" s="82"/>
      <c r="BH41" s="82"/>
      <c r="BI41" s="82"/>
      <c r="BJ41" s="82"/>
      <c r="BK41" s="82"/>
      <c r="BL41" s="82"/>
      <c r="BM41" s="82"/>
      <c r="BN41" s="82"/>
      <c r="BO41" s="82"/>
      <c r="BP41" s="82"/>
      <c r="BQ41" s="82"/>
      <c r="BR41" s="82"/>
      <c r="BS41" s="82"/>
      <c r="BT41" s="82"/>
      <c r="BU41" s="82"/>
      <c r="BV41" s="82"/>
      <c r="BW41" s="82"/>
      <c r="BX41" s="82"/>
      <c r="BY41" s="82"/>
      <c r="BZ41" s="82"/>
      <c r="CA41" s="82"/>
      <c r="CB41" s="82"/>
      <c r="CC41" s="82"/>
      <c r="CD41" s="82"/>
      <c r="CE41" s="82"/>
      <c r="CF41" s="82"/>
      <c r="CG41" s="82"/>
      <c r="CH41" s="82"/>
      <c r="CI41" s="82"/>
      <c r="CJ41" s="82"/>
      <c r="CK41" s="82"/>
      <c r="CL41" s="82"/>
      <c r="CM41" s="82"/>
      <c r="CN41" s="82"/>
      <c r="CO41" s="82"/>
      <c r="CP41" s="82"/>
      <c r="CQ41" s="82"/>
      <c r="CR41" s="82"/>
      <c r="CS41" s="82"/>
      <c r="CT41" s="82"/>
      <c r="CU41" s="82"/>
      <c r="CV41" s="82"/>
      <c r="CW41" s="82"/>
      <c r="CX41" s="82"/>
      <c r="CY41" s="82"/>
      <c r="CZ41" s="82"/>
      <c r="DA41" s="82"/>
      <c r="DB41" s="82"/>
      <c r="DC41" s="82"/>
      <c r="DD41" s="82"/>
      <c r="DE41" s="82"/>
      <c r="DF41" s="82"/>
      <c r="DG41" s="82"/>
      <c r="DH41" s="82"/>
      <c r="DI41" s="82"/>
      <c r="DJ41" s="82"/>
      <c r="DK41" s="82"/>
      <c r="DL41" s="82"/>
      <c r="DM41" s="82"/>
      <c r="DN41" s="82"/>
      <c r="DO41" s="82"/>
      <c r="DP41" s="82"/>
      <c r="DQ41" s="82"/>
      <c r="DR41" s="82"/>
      <c r="DS41" s="82"/>
      <c r="DT41" s="82"/>
      <c r="DU41" s="82"/>
      <c r="DV41" s="82"/>
      <c r="DW41" s="82"/>
      <c r="DX41" s="82"/>
      <c r="DY41" s="82"/>
      <c r="DZ41" s="82"/>
      <c r="EA41" s="82"/>
      <c r="EB41" s="82"/>
      <c r="EC41" s="82"/>
      <c r="ED41" s="82"/>
      <c r="EE41" s="82"/>
      <c r="EF41" s="82"/>
      <c r="EG41" s="82"/>
      <c r="EH41" s="82"/>
      <c r="EI41" s="82"/>
      <c r="EJ41" s="82"/>
      <c r="EK41" s="82"/>
      <c r="EL41" s="82"/>
      <c r="EM41" s="82"/>
      <c r="EN41" s="82"/>
      <c r="EO41" s="82"/>
      <c r="EP41" s="82"/>
      <c r="EQ41" s="82"/>
      <c r="ER41" s="82"/>
      <c r="ES41" s="82"/>
      <c r="ET41" s="82"/>
      <c r="EU41" s="82"/>
      <c r="EV41" s="82"/>
      <c r="EW41" s="82"/>
      <c r="EX41" s="82"/>
      <c r="EY41" s="82"/>
      <c r="EZ41" s="82"/>
      <c r="FA41" s="82"/>
      <c r="FB41" s="82"/>
      <c r="FC41" s="82"/>
      <c r="FD41" s="82"/>
      <c r="FE41" s="82"/>
      <c r="FF41" s="82"/>
      <c r="FG41" s="82"/>
      <c r="FH41" s="82"/>
      <c r="FI41" s="82"/>
      <c r="FJ41" s="82"/>
      <c r="FK41" s="82"/>
      <c r="FL41" s="82"/>
      <c r="FM41" s="82"/>
      <c r="FN41" s="82"/>
      <c r="FO41" s="82"/>
      <c r="FP41" s="82"/>
      <c r="FQ41" s="82"/>
      <c r="FR41" s="82"/>
      <c r="FS41" s="82"/>
      <c r="FT41" s="82"/>
      <c r="FU41" s="82"/>
      <c r="FV41" s="82"/>
      <c r="FW41" s="82"/>
      <c r="FX41" s="82"/>
      <c r="FY41" s="82"/>
      <c r="FZ41" s="82"/>
      <c r="GA41" s="82"/>
      <c r="GB41" s="82"/>
      <c r="GC41" s="82"/>
      <c r="GD41" s="82"/>
      <c r="GE41" s="82"/>
      <c r="GF41" s="82"/>
      <c r="GG41" s="82"/>
      <c r="GH41" s="82"/>
      <c r="GI41" s="82"/>
      <c r="GJ41" s="82"/>
      <c r="GK41" s="82"/>
      <c r="GL41" s="82"/>
      <c r="GM41" s="82"/>
      <c r="GN41" s="82"/>
      <c r="GO41" s="82"/>
      <c r="GP41" s="82"/>
      <c r="GQ41" s="82"/>
      <c r="GR41" s="82"/>
      <c r="GS41" s="82"/>
      <c r="GT41" s="82"/>
      <c r="GU41" s="82"/>
      <c r="GV41" s="82"/>
      <c r="GW41" s="82"/>
      <c r="GX41" s="82"/>
      <c r="GY41" s="82"/>
      <c r="GZ41" s="82"/>
      <c r="HA41" s="82"/>
      <c r="HB41" s="82"/>
      <c r="HC41" s="82"/>
      <c r="HD41" s="82"/>
      <c r="HE41" s="82"/>
      <c r="HF41" s="82"/>
      <c r="HG41" s="82"/>
      <c r="HH41" s="82"/>
      <c r="HI41" s="82"/>
      <c r="HJ41" s="82"/>
      <c r="HK41" s="82"/>
      <c r="HL41" s="82"/>
      <c r="HM41" s="82"/>
      <c r="HN41" s="82"/>
      <c r="HO41" s="82"/>
      <c r="HP41" s="82"/>
      <c r="HQ41" s="82"/>
      <c r="HR41" s="82"/>
      <c r="HS41" s="82"/>
      <c r="HT41" s="82"/>
      <c r="HU41" s="82"/>
      <c r="HV41" s="82"/>
      <c r="HW41" s="82"/>
      <c r="HX41" s="82"/>
      <c r="HY41" s="82"/>
      <c r="HZ41" s="82"/>
      <c r="IA41" s="82"/>
      <c r="IB41" s="82"/>
      <c r="IC41" s="82"/>
      <c r="ID41" s="82"/>
      <c r="IE41" s="82"/>
      <c r="IF41" s="82"/>
      <c r="IG41" s="82"/>
      <c r="IH41" s="82"/>
      <c r="II41" s="82"/>
      <c r="IJ41" s="82"/>
      <c r="IK41" s="82"/>
      <c r="IL41" s="82"/>
      <c r="IM41" s="82"/>
      <c r="IN41" s="82"/>
      <c r="IO41" s="82"/>
      <c r="IP41" s="82"/>
      <c r="IQ41" s="82"/>
      <c r="IR41" s="82"/>
      <c r="IS41" s="82"/>
      <c r="IT41" s="82"/>
      <c r="IU41" s="82"/>
      <c r="IV41" s="82"/>
    </row>
    <row r="42" spans="1:256">
      <c r="A42" s="65" t="s">
        <v>102</v>
      </c>
      <c r="B42" s="65" t="s">
        <v>105</v>
      </c>
      <c r="C42" s="123" t="s">
        <v>158</v>
      </c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82"/>
      <c r="AN42" s="82"/>
      <c r="AO42" s="82"/>
      <c r="AP42" s="82"/>
      <c r="AQ42" s="82"/>
      <c r="AR42" s="82"/>
      <c r="AS42" s="82"/>
      <c r="AT42" s="82"/>
      <c r="AU42" s="82"/>
      <c r="AV42" s="82"/>
      <c r="AW42" s="82"/>
      <c r="AX42" s="82"/>
      <c r="AY42" s="82"/>
      <c r="AZ42" s="82"/>
      <c r="BA42" s="82"/>
      <c r="BB42" s="82"/>
      <c r="BC42" s="82"/>
      <c r="BD42" s="82"/>
      <c r="BE42" s="82"/>
      <c r="BF42" s="82"/>
      <c r="BG42" s="82"/>
      <c r="BH42" s="82"/>
      <c r="BI42" s="82"/>
      <c r="BJ42" s="82"/>
      <c r="BK42" s="82"/>
      <c r="BL42" s="82"/>
      <c r="BM42" s="82"/>
      <c r="BN42" s="82"/>
      <c r="BO42" s="82"/>
      <c r="BP42" s="82"/>
      <c r="BQ42" s="82"/>
      <c r="BR42" s="82"/>
      <c r="BS42" s="82"/>
      <c r="BT42" s="82"/>
      <c r="BU42" s="82"/>
      <c r="BV42" s="82"/>
      <c r="BW42" s="82"/>
      <c r="BX42" s="82"/>
      <c r="BY42" s="82"/>
      <c r="BZ42" s="82"/>
      <c r="CA42" s="82"/>
      <c r="CB42" s="82"/>
      <c r="CC42" s="82"/>
      <c r="CD42" s="82"/>
      <c r="CE42" s="82"/>
      <c r="CF42" s="82"/>
      <c r="CG42" s="82"/>
      <c r="CH42" s="82"/>
      <c r="CI42" s="82"/>
      <c r="CJ42" s="82"/>
      <c r="CK42" s="82"/>
      <c r="CL42" s="82"/>
      <c r="CM42" s="82"/>
      <c r="CN42" s="82"/>
      <c r="CO42" s="82"/>
      <c r="CP42" s="82"/>
      <c r="CQ42" s="82"/>
      <c r="CR42" s="82"/>
      <c r="CS42" s="82"/>
      <c r="CT42" s="82"/>
      <c r="CU42" s="82"/>
      <c r="CV42" s="82"/>
      <c r="CW42" s="82"/>
      <c r="CX42" s="82"/>
      <c r="CY42" s="82"/>
      <c r="CZ42" s="82"/>
      <c r="DA42" s="82"/>
      <c r="DB42" s="82"/>
      <c r="DC42" s="82"/>
      <c r="DD42" s="82"/>
      <c r="DE42" s="82"/>
      <c r="DF42" s="82"/>
      <c r="DG42" s="82"/>
      <c r="DH42" s="82"/>
      <c r="DI42" s="82"/>
      <c r="DJ42" s="82"/>
      <c r="DK42" s="82"/>
      <c r="DL42" s="82"/>
      <c r="DM42" s="82"/>
      <c r="DN42" s="82"/>
      <c r="DO42" s="82"/>
      <c r="DP42" s="82"/>
      <c r="DQ42" s="82"/>
      <c r="DR42" s="82"/>
      <c r="DS42" s="82"/>
      <c r="DT42" s="82"/>
      <c r="DU42" s="82"/>
      <c r="DV42" s="82"/>
      <c r="DW42" s="82"/>
      <c r="DX42" s="82"/>
      <c r="DY42" s="82"/>
      <c r="DZ42" s="82"/>
      <c r="EA42" s="82"/>
      <c r="EB42" s="82"/>
      <c r="EC42" s="82"/>
      <c r="ED42" s="82"/>
      <c r="EE42" s="82"/>
      <c r="EF42" s="82"/>
      <c r="EG42" s="82"/>
      <c r="EH42" s="82"/>
      <c r="EI42" s="82"/>
      <c r="EJ42" s="82"/>
      <c r="EK42" s="82"/>
      <c r="EL42" s="82"/>
      <c r="EM42" s="82"/>
      <c r="EN42" s="82"/>
      <c r="EO42" s="82"/>
      <c r="EP42" s="82"/>
      <c r="EQ42" s="82"/>
      <c r="ER42" s="82"/>
      <c r="ES42" s="82"/>
      <c r="ET42" s="82"/>
      <c r="EU42" s="82"/>
      <c r="EV42" s="82"/>
      <c r="EW42" s="82"/>
      <c r="EX42" s="82"/>
      <c r="EY42" s="82"/>
      <c r="EZ42" s="82"/>
      <c r="FA42" s="82"/>
      <c r="FB42" s="82"/>
      <c r="FC42" s="82"/>
      <c r="FD42" s="82"/>
      <c r="FE42" s="82"/>
      <c r="FF42" s="82"/>
      <c r="FG42" s="82"/>
      <c r="FH42" s="82"/>
      <c r="FI42" s="82"/>
      <c r="FJ42" s="82"/>
      <c r="FK42" s="82"/>
      <c r="FL42" s="82"/>
      <c r="FM42" s="82"/>
      <c r="FN42" s="82"/>
      <c r="FO42" s="82"/>
      <c r="FP42" s="82"/>
      <c r="FQ42" s="82"/>
      <c r="FR42" s="82"/>
      <c r="FS42" s="82"/>
      <c r="FT42" s="82"/>
      <c r="FU42" s="82"/>
      <c r="FV42" s="82"/>
      <c r="FW42" s="82"/>
      <c r="FX42" s="82"/>
      <c r="FY42" s="82"/>
      <c r="FZ42" s="82"/>
      <c r="GA42" s="82"/>
      <c r="GB42" s="82"/>
      <c r="GC42" s="82"/>
      <c r="GD42" s="82"/>
      <c r="GE42" s="82"/>
      <c r="GF42" s="82"/>
      <c r="GG42" s="82"/>
      <c r="GH42" s="82"/>
      <c r="GI42" s="82"/>
      <c r="GJ42" s="82"/>
      <c r="GK42" s="82"/>
      <c r="GL42" s="82"/>
      <c r="GM42" s="82"/>
      <c r="GN42" s="82"/>
      <c r="GO42" s="82"/>
      <c r="GP42" s="82"/>
      <c r="GQ42" s="82"/>
      <c r="GR42" s="82"/>
      <c r="GS42" s="82"/>
      <c r="GT42" s="82"/>
      <c r="GU42" s="82"/>
      <c r="GV42" s="82"/>
      <c r="GW42" s="82"/>
      <c r="GX42" s="82"/>
      <c r="GY42" s="82"/>
      <c r="GZ42" s="82"/>
      <c r="HA42" s="82"/>
      <c r="HB42" s="82"/>
      <c r="HC42" s="82"/>
      <c r="HD42" s="82"/>
      <c r="HE42" s="82"/>
      <c r="HF42" s="82"/>
      <c r="HG42" s="82"/>
      <c r="HH42" s="82"/>
      <c r="HI42" s="82"/>
      <c r="HJ42" s="82"/>
      <c r="HK42" s="82"/>
      <c r="HL42" s="82"/>
      <c r="HM42" s="82"/>
      <c r="HN42" s="82"/>
      <c r="HO42" s="82"/>
      <c r="HP42" s="82"/>
      <c r="HQ42" s="82"/>
      <c r="HR42" s="82"/>
      <c r="HS42" s="82"/>
      <c r="HT42" s="82"/>
      <c r="HU42" s="82"/>
      <c r="HV42" s="82"/>
      <c r="HW42" s="82"/>
      <c r="HX42" s="82"/>
      <c r="HY42" s="82"/>
      <c r="HZ42" s="82"/>
      <c r="IA42" s="82"/>
      <c r="IB42" s="82"/>
      <c r="IC42" s="82"/>
      <c r="ID42" s="82"/>
      <c r="IE42" s="82"/>
      <c r="IF42" s="82"/>
      <c r="IG42" s="82"/>
      <c r="IH42" s="82"/>
      <c r="II42" s="82"/>
      <c r="IJ42" s="82"/>
      <c r="IK42" s="82"/>
      <c r="IL42" s="82"/>
      <c r="IM42" s="82"/>
      <c r="IN42" s="82"/>
      <c r="IO42" s="82"/>
      <c r="IP42" s="82"/>
      <c r="IQ42" s="82"/>
      <c r="IR42" s="82"/>
      <c r="IS42" s="82"/>
      <c r="IT42" s="82"/>
      <c r="IU42" s="82"/>
      <c r="IV42" s="82"/>
    </row>
    <row r="43" spans="1:256" ht="31.5">
      <c r="A43" s="65" t="s">
        <v>102</v>
      </c>
      <c r="B43" s="65" t="s">
        <v>106</v>
      </c>
      <c r="C43" s="123" t="s">
        <v>159</v>
      </c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  <c r="AN43" s="82"/>
      <c r="AO43" s="82"/>
      <c r="AP43" s="82"/>
      <c r="AQ43" s="82"/>
      <c r="AR43" s="82"/>
      <c r="AS43" s="82"/>
      <c r="AT43" s="82"/>
      <c r="AU43" s="82"/>
      <c r="AV43" s="82"/>
      <c r="AW43" s="82"/>
      <c r="AX43" s="82"/>
      <c r="AY43" s="82"/>
      <c r="AZ43" s="82"/>
      <c r="BA43" s="82"/>
      <c r="BB43" s="82"/>
      <c r="BC43" s="82"/>
      <c r="BD43" s="82"/>
      <c r="BE43" s="82"/>
      <c r="BF43" s="82"/>
      <c r="BG43" s="82"/>
      <c r="BH43" s="82"/>
      <c r="BI43" s="82"/>
      <c r="BJ43" s="82"/>
      <c r="BK43" s="82"/>
      <c r="BL43" s="82"/>
      <c r="BM43" s="82"/>
      <c r="BN43" s="82"/>
      <c r="BO43" s="82"/>
      <c r="BP43" s="82"/>
      <c r="BQ43" s="82"/>
      <c r="BR43" s="82"/>
      <c r="BS43" s="82"/>
      <c r="BT43" s="82"/>
      <c r="BU43" s="82"/>
      <c r="BV43" s="82"/>
      <c r="BW43" s="82"/>
      <c r="BX43" s="82"/>
      <c r="BY43" s="82"/>
      <c r="BZ43" s="82"/>
      <c r="CA43" s="82"/>
      <c r="CB43" s="82"/>
      <c r="CC43" s="82"/>
      <c r="CD43" s="82"/>
      <c r="CE43" s="82"/>
      <c r="CF43" s="82"/>
      <c r="CG43" s="82"/>
      <c r="CH43" s="82"/>
      <c r="CI43" s="82"/>
      <c r="CJ43" s="82"/>
      <c r="CK43" s="82"/>
      <c r="CL43" s="82"/>
      <c r="CM43" s="82"/>
      <c r="CN43" s="82"/>
      <c r="CO43" s="82"/>
      <c r="CP43" s="82"/>
      <c r="CQ43" s="82"/>
      <c r="CR43" s="82"/>
      <c r="CS43" s="82"/>
      <c r="CT43" s="82"/>
      <c r="CU43" s="82"/>
      <c r="CV43" s="82"/>
      <c r="CW43" s="82"/>
      <c r="CX43" s="82"/>
      <c r="CY43" s="82"/>
      <c r="CZ43" s="82"/>
      <c r="DA43" s="82"/>
      <c r="DB43" s="82"/>
      <c r="DC43" s="82"/>
      <c r="DD43" s="82"/>
      <c r="DE43" s="82"/>
      <c r="DF43" s="82"/>
      <c r="DG43" s="82"/>
      <c r="DH43" s="82"/>
      <c r="DI43" s="82"/>
      <c r="DJ43" s="82"/>
      <c r="DK43" s="82"/>
      <c r="DL43" s="82"/>
      <c r="DM43" s="82"/>
      <c r="DN43" s="82"/>
      <c r="DO43" s="82"/>
      <c r="DP43" s="82"/>
      <c r="DQ43" s="82"/>
      <c r="DR43" s="82"/>
      <c r="DS43" s="82"/>
      <c r="DT43" s="82"/>
      <c r="DU43" s="82"/>
      <c r="DV43" s="82"/>
      <c r="DW43" s="82"/>
      <c r="DX43" s="82"/>
      <c r="DY43" s="82"/>
      <c r="DZ43" s="82"/>
      <c r="EA43" s="82"/>
      <c r="EB43" s="82"/>
      <c r="EC43" s="82"/>
      <c r="ED43" s="82"/>
      <c r="EE43" s="82"/>
      <c r="EF43" s="82"/>
      <c r="EG43" s="82"/>
      <c r="EH43" s="82"/>
      <c r="EI43" s="82"/>
      <c r="EJ43" s="82"/>
      <c r="EK43" s="82"/>
      <c r="EL43" s="82"/>
      <c r="EM43" s="82"/>
      <c r="EN43" s="82"/>
      <c r="EO43" s="82"/>
      <c r="EP43" s="82"/>
      <c r="EQ43" s="82"/>
      <c r="ER43" s="82"/>
      <c r="ES43" s="82"/>
      <c r="ET43" s="82"/>
      <c r="EU43" s="82"/>
      <c r="EV43" s="82"/>
      <c r="EW43" s="82"/>
      <c r="EX43" s="82"/>
      <c r="EY43" s="82"/>
      <c r="EZ43" s="82"/>
      <c r="FA43" s="82"/>
      <c r="FB43" s="82"/>
      <c r="FC43" s="82"/>
      <c r="FD43" s="82"/>
      <c r="FE43" s="82"/>
      <c r="FF43" s="82"/>
      <c r="FG43" s="82"/>
      <c r="FH43" s="82"/>
      <c r="FI43" s="82"/>
      <c r="FJ43" s="82"/>
      <c r="FK43" s="82"/>
      <c r="FL43" s="82"/>
      <c r="FM43" s="82"/>
      <c r="FN43" s="82"/>
      <c r="FO43" s="82"/>
      <c r="FP43" s="82"/>
      <c r="FQ43" s="82"/>
      <c r="FR43" s="82"/>
      <c r="FS43" s="82"/>
      <c r="FT43" s="82"/>
      <c r="FU43" s="82"/>
      <c r="FV43" s="82"/>
      <c r="FW43" s="82"/>
      <c r="FX43" s="82"/>
      <c r="FY43" s="82"/>
      <c r="FZ43" s="82"/>
      <c r="GA43" s="82"/>
      <c r="GB43" s="82"/>
      <c r="GC43" s="82"/>
      <c r="GD43" s="82"/>
      <c r="GE43" s="82"/>
      <c r="GF43" s="82"/>
      <c r="GG43" s="82"/>
      <c r="GH43" s="82"/>
      <c r="GI43" s="82"/>
      <c r="GJ43" s="82"/>
      <c r="GK43" s="82"/>
      <c r="GL43" s="82"/>
      <c r="GM43" s="82"/>
      <c r="GN43" s="82"/>
      <c r="GO43" s="82"/>
      <c r="GP43" s="82"/>
      <c r="GQ43" s="82"/>
      <c r="GR43" s="82"/>
      <c r="GS43" s="82"/>
      <c r="GT43" s="82"/>
      <c r="GU43" s="82"/>
      <c r="GV43" s="82"/>
      <c r="GW43" s="82"/>
      <c r="GX43" s="82"/>
      <c r="GY43" s="82"/>
      <c r="GZ43" s="82"/>
      <c r="HA43" s="82"/>
      <c r="HB43" s="82"/>
      <c r="HC43" s="82"/>
      <c r="HD43" s="82"/>
      <c r="HE43" s="82"/>
      <c r="HF43" s="82"/>
      <c r="HG43" s="82"/>
      <c r="HH43" s="82"/>
      <c r="HI43" s="82"/>
      <c r="HJ43" s="82"/>
      <c r="HK43" s="82"/>
      <c r="HL43" s="82"/>
      <c r="HM43" s="82"/>
      <c r="HN43" s="82"/>
      <c r="HO43" s="82"/>
      <c r="HP43" s="82"/>
      <c r="HQ43" s="82"/>
      <c r="HR43" s="82"/>
      <c r="HS43" s="82"/>
      <c r="HT43" s="82"/>
      <c r="HU43" s="82"/>
      <c r="HV43" s="82"/>
      <c r="HW43" s="82"/>
      <c r="HX43" s="82"/>
      <c r="HY43" s="82"/>
      <c r="HZ43" s="82"/>
      <c r="IA43" s="82"/>
      <c r="IB43" s="82"/>
      <c r="IC43" s="82"/>
      <c r="ID43" s="82"/>
      <c r="IE43" s="82"/>
      <c r="IF43" s="82"/>
      <c r="IG43" s="82"/>
      <c r="IH43" s="82"/>
      <c r="II43" s="82"/>
      <c r="IJ43" s="82"/>
      <c r="IK43" s="82"/>
      <c r="IL43" s="82"/>
      <c r="IM43" s="82"/>
      <c r="IN43" s="82"/>
      <c r="IO43" s="82"/>
      <c r="IP43" s="82"/>
      <c r="IQ43" s="82"/>
      <c r="IR43" s="82"/>
      <c r="IS43" s="82"/>
      <c r="IT43" s="82"/>
      <c r="IU43" s="82"/>
      <c r="IV43" s="82"/>
    </row>
    <row r="44" spans="1:256">
      <c r="A44" s="65" t="s">
        <v>102</v>
      </c>
      <c r="B44" s="65" t="s">
        <v>107</v>
      </c>
      <c r="C44" s="123" t="s">
        <v>607</v>
      </c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82"/>
      <c r="AM44" s="82"/>
      <c r="AN44" s="82"/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82"/>
      <c r="BB44" s="82"/>
      <c r="BC44" s="82"/>
      <c r="BD44" s="82"/>
      <c r="BE44" s="82"/>
      <c r="BF44" s="82"/>
      <c r="BG44" s="82"/>
      <c r="BH44" s="82"/>
      <c r="BI44" s="82"/>
      <c r="BJ44" s="82"/>
      <c r="BK44" s="82"/>
      <c r="BL44" s="82"/>
      <c r="BM44" s="82"/>
      <c r="BN44" s="82"/>
      <c r="BO44" s="82"/>
      <c r="BP44" s="82"/>
      <c r="BQ44" s="82"/>
      <c r="BR44" s="82"/>
      <c r="BS44" s="82"/>
      <c r="BT44" s="82"/>
      <c r="BU44" s="82"/>
      <c r="BV44" s="82"/>
      <c r="BW44" s="82"/>
      <c r="BX44" s="82"/>
      <c r="BY44" s="82"/>
      <c r="BZ44" s="82"/>
      <c r="CA44" s="82"/>
      <c r="CB44" s="82"/>
      <c r="CC44" s="82"/>
      <c r="CD44" s="82"/>
      <c r="CE44" s="82"/>
      <c r="CF44" s="82"/>
      <c r="CG44" s="82"/>
      <c r="CH44" s="82"/>
      <c r="CI44" s="82"/>
      <c r="CJ44" s="82"/>
      <c r="CK44" s="82"/>
      <c r="CL44" s="82"/>
      <c r="CM44" s="82"/>
      <c r="CN44" s="82"/>
      <c r="CO44" s="82"/>
      <c r="CP44" s="82"/>
      <c r="CQ44" s="82"/>
      <c r="CR44" s="82"/>
      <c r="CS44" s="82"/>
      <c r="CT44" s="82"/>
      <c r="CU44" s="82"/>
      <c r="CV44" s="82"/>
      <c r="CW44" s="82"/>
      <c r="CX44" s="82"/>
      <c r="CY44" s="82"/>
      <c r="CZ44" s="82"/>
      <c r="DA44" s="82"/>
      <c r="DB44" s="82"/>
      <c r="DC44" s="82"/>
      <c r="DD44" s="82"/>
      <c r="DE44" s="82"/>
      <c r="DF44" s="82"/>
      <c r="DG44" s="82"/>
      <c r="DH44" s="82"/>
      <c r="DI44" s="82"/>
      <c r="DJ44" s="82"/>
      <c r="DK44" s="82"/>
      <c r="DL44" s="82"/>
      <c r="DM44" s="82"/>
      <c r="DN44" s="82"/>
      <c r="DO44" s="82"/>
      <c r="DP44" s="82"/>
      <c r="DQ44" s="82"/>
      <c r="DR44" s="82"/>
      <c r="DS44" s="82"/>
      <c r="DT44" s="82"/>
      <c r="DU44" s="82"/>
      <c r="DV44" s="82"/>
      <c r="DW44" s="82"/>
      <c r="DX44" s="82"/>
      <c r="DY44" s="82"/>
      <c r="DZ44" s="82"/>
      <c r="EA44" s="82"/>
      <c r="EB44" s="82"/>
      <c r="EC44" s="82"/>
      <c r="ED44" s="82"/>
      <c r="EE44" s="82"/>
      <c r="EF44" s="82"/>
      <c r="EG44" s="82"/>
      <c r="EH44" s="82"/>
      <c r="EI44" s="82"/>
      <c r="EJ44" s="82"/>
      <c r="EK44" s="82"/>
      <c r="EL44" s="82"/>
      <c r="EM44" s="82"/>
      <c r="EN44" s="82"/>
      <c r="EO44" s="82"/>
      <c r="EP44" s="82"/>
      <c r="EQ44" s="82"/>
      <c r="ER44" s="82"/>
      <c r="ES44" s="82"/>
      <c r="ET44" s="82"/>
      <c r="EU44" s="82"/>
      <c r="EV44" s="82"/>
      <c r="EW44" s="82"/>
      <c r="EX44" s="82"/>
      <c r="EY44" s="82"/>
      <c r="EZ44" s="82"/>
      <c r="FA44" s="82"/>
      <c r="FB44" s="82"/>
      <c r="FC44" s="82"/>
      <c r="FD44" s="82"/>
      <c r="FE44" s="82"/>
      <c r="FF44" s="82"/>
      <c r="FG44" s="82"/>
      <c r="FH44" s="82"/>
      <c r="FI44" s="82"/>
      <c r="FJ44" s="82"/>
      <c r="FK44" s="82"/>
      <c r="FL44" s="82"/>
      <c r="FM44" s="82"/>
      <c r="FN44" s="82"/>
      <c r="FO44" s="82"/>
      <c r="FP44" s="82"/>
      <c r="FQ44" s="82"/>
      <c r="FR44" s="82"/>
      <c r="FS44" s="82"/>
      <c r="FT44" s="82"/>
      <c r="FU44" s="82"/>
      <c r="FV44" s="82"/>
      <c r="FW44" s="82"/>
      <c r="FX44" s="82"/>
      <c r="FY44" s="82"/>
      <c r="FZ44" s="82"/>
      <c r="GA44" s="82"/>
      <c r="GB44" s="82"/>
      <c r="GC44" s="82"/>
      <c r="GD44" s="82"/>
      <c r="GE44" s="82"/>
      <c r="GF44" s="82"/>
      <c r="GG44" s="82"/>
      <c r="GH44" s="82"/>
      <c r="GI44" s="82"/>
      <c r="GJ44" s="82"/>
      <c r="GK44" s="82"/>
      <c r="GL44" s="82"/>
      <c r="GM44" s="82"/>
      <c r="GN44" s="82"/>
      <c r="GO44" s="82"/>
      <c r="GP44" s="82"/>
      <c r="GQ44" s="82"/>
      <c r="GR44" s="82"/>
      <c r="GS44" s="82"/>
      <c r="GT44" s="82"/>
      <c r="GU44" s="82"/>
      <c r="GV44" s="82"/>
      <c r="GW44" s="82"/>
      <c r="GX44" s="82"/>
      <c r="GY44" s="82"/>
      <c r="GZ44" s="82"/>
      <c r="HA44" s="82"/>
      <c r="HB44" s="82"/>
      <c r="HC44" s="82"/>
      <c r="HD44" s="82"/>
      <c r="HE44" s="82"/>
      <c r="HF44" s="82"/>
      <c r="HG44" s="82"/>
      <c r="HH44" s="82"/>
      <c r="HI44" s="82"/>
      <c r="HJ44" s="82"/>
      <c r="HK44" s="82"/>
      <c r="HL44" s="82"/>
      <c r="HM44" s="82"/>
      <c r="HN44" s="82"/>
      <c r="HO44" s="82"/>
      <c r="HP44" s="82"/>
      <c r="HQ44" s="82"/>
      <c r="HR44" s="82"/>
      <c r="HS44" s="82"/>
      <c r="HT44" s="82"/>
      <c r="HU44" s="82"/>
      <c r="HV44" s="82"/>
      <c r="HW44" s="82"/>
      <c r="HX44" s="82"/>
      <c r="HY44" s="82"/>
      <c r="HZ44" s="82"/>
      <c r="IA44" s="82"/>
      <c r="IB44" s="82"/>
      <c r="IC44" s="82"/>
      <c r="ID44" s="82"/>
      <c r="IE44" s="82"/>
      <c r="IF44" s="82"/>
      <c r="IG44" s="82"/>
      <c r="IH44" s="82"/>
      <c r="II44" s="82"/>
      <c r="IJ44" s="82"/>
      <c r="IK44" s="82"/>
      <c r="IL44" s="82"/>
      <c r="IM44" s="82"/>
      <c r="IN44" s="82"/>
      <c r="IO44" s="82"/>
      <c r="IP44" s="82"/>
      <c r="IQ44" s="82"/>
      <c r="IR44" s="82"/>
      <c r="IS44" s="82"/>
      <c r="IT44" s="82"/>
      <c r="IU44" s="82"/>
      <c r="IV44" s="82"/>
    </row>
    <row r="45" spans="1:256">
      <c r="A45" s="65" t="s">
        <v>102</v>
      </c>
      <c r="B45" s="65" t="s">
        <v>108</v>
      </c>
      <c r="C45" s="123" t="s">
        <v>608</v>
      </c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J45" s="82"/>
      <c r="AK45" s="82"/>
      <c r="AL45" s="82"/>
      <c r="AM45" s="82"/>
      <c r="AN45" s="82"/>
      <c r="AO45" s="82"/>
      <c r="AP45" s="82"/>
      <c r="AQ45" s="82"/>
      <c r="AR45" s="82"/>
      <c r="AS45" s="82"/>
      <c r="AT45" s="82"/>
      <c r="AU45" s="82"/>
      <c r="AV45" s="82"/>
      <c r="AW45" s="82"/>
      <c r="AX45" s="82"/>
      <c r="AY45" s="82"/>
      <c r="AZ45" s="82"/>
      <c r="BA45" s="82"/>
      <c r="BB45" s="82"/>
      <c r="BC45" s="82"/>
      <c r="BD45" s="82"/>
      <c r="BE45" s="82"/>
      <c r="BF45" s="82"/>
      <c r="BG45" s="82"/>
      <c r="BH45" s="82"/>
      <c r="BI45" s="82"/>
      <c r="BJ45" s="82"/>
      <c r="BK45" s="82"/>
      <c r="BL45" s="82"/>
      <c r="BM45" s="82"/>
      <c r="BN45" s="82"/>
      <c r="BO45" s="82"/>
      <c r="BP45" s="82"/>
      <c r="BQ45" s="82"/>
      <c r="BR45" s="82"/>
      <c r="BS45" s="82"/>
      <c r="BT45" s="82"/>
      <c r="BU45" s="82"/>
      <c r="BV45" s="82"/>
      <c r="BW45" s="82"/>
      <c r="BX45" s="82"/>
      <c r="BY45" s="82"/>
      <c r="BZ45" s="82"/>
      <c r="CA45" s="82"/>
      <c r="CB45" s="82"/>
      <c r="CC45" s="82"/>
      <c r="CD45" s="82"/>
      <c r="CE45" s="82"/>
      <c r="CF45" s="82"/>
      <c r="CG45" s="82"/>
      <c r="CH45" s="82"/>
      <c r="CI45" s="82"/>
      <c r="CJ45" s="82"/>
      <c r="CK45" s="82"/>
      <c r="CL45" s="82"/>
      <c r="CM45" s="82"/>
      <c r="CN45" s="82"/>
      <c r="CO45" s="82"/>
      <c r="CP45" s="82"/>
      <c r="CQ45" s="82"/>
      <c r="CR45" s="82"/>
      <c r="CS45" s="82"/>
      <c r="CT45" s="82"/>
      <c r="CU45" s="82"/>
      <c r="CV45" s="82"/>
      <c r="CW45" s="82"/>
      <c r="CX45" s="82"/>
      <c r="CY45" s="82"/>
      <c r="CZ45" s="82"/>
      <c r="DA45" s="82"/>
      <c r="DB45" s="82"/>
      <c r="DC45" s="82"/>
      <c r="DD45" s="82"/>
      <c r="DE45" s="82"/>
      <c r="DF45" s="82"/>
      <c r="DG45" s="82"/>
      <c r="DH45" s="82"/>
      <c r="DI45" s="82"/>
      <c r="DJ45" s="82"/>
      <c r="DK45" s="82"/>
      <c r="DL45" s="82"/>
      <c r="DM45" s="82"/>
      <c r="DN45" s="82"/>
      <c r="DO45" s="82"/>
      <c r="DP45" s="82"/>
      <c r="DQ45" s="82"/>
      <c r="DR45" s="82"/>
      <c r="DS45" s="82"/>
      <c r="DT45" s="82"/>
      <c r="DU45" s="82"/>
      <c r="DV45" s="82"/>
      <c r="DW45" s="82"/>
      <c r="DX45" s="82"/>
      <c r="DY45" s="82"/>
      <c r="DZ45" s="82"/>
      <c r="EA45" s="82"/>
      <c r="EB45" s="82"/>
      <c r="EC45" s="82"/>
      <c r="ED45" s="82"/>
      <c r="EE45" s="82"/>
      <c r="EF45" s="82"/>
      <c r="EG45" s="82"/>
      <c r="EH45" s="82"/>
      <c r="EI45" s="82"/>
      <c r="EJ45" s="82"/>
      <c r="EK45" s="82"/>
      <c r="EL45" s="82"/>
      <c r="EM45" s="82"/>
      <c r="EN45" s="82"/>
      <c r="EO45" s="82"/>
      <c r="EP45" s="82"/>
      <c r="EQ45" s="82"/>
      <c r="ER45" s="82"/>
      <c r="ES45" s="82"/>
      <c r="ET45" s="82"/>
      <c r="EU45" s="82"/>
      <c r="EV45" s="82"/>
      <c r="EW45" s="82"/>
      <c r="EX45" s="82"/>
      <c r="EY45" s="82"/>
      <c r="EZ45" s="82"/>
      <c r="FA45" s="82"/>
      <c r="FB45" s="82"/>
      <c r="FC45" s="82"/>
      <c r="FD45" s="82"/>
      <c r="FE45" s="82"/>
      <c r="FF45" s="82"/>
      <c r="FG45" s="82"/>
      <c r="FH45" s="82"/>
      <c r="FI45" s="82"/>
      <c r="FJ45" s="82"/>
      <c r="FK45" s="82"/>
      <c r="FL45" s="82"/>
      <c r="FM45" s="82"/>
      <c r="FN45" s="82"/>
      <c r="FO45" s="82"/>
      <c r="FP45" s="82"/>
      <c r="FQ45" s="82"/>
      <c r="FR45" s="82"/>
      <c r="FS45" s="82"/>
      <c r="FT45" s="82"/>
      <c r="FU45" s="82"/>
      <c r="FV45" s="82"/>
      <c r="FW45" s="82"/>
      <c r="FX45" s="82"/>
      <c r="FY45" s="82"/>
      <c r="FZ45" s="82"/>
      <c r="GA45" s="82"/>
      <c r="GB45" s="82"/>
      <c r="GC45" s="82"/>
      <c r="GD45" s="82"/>
      <c r="GE45" s="82"/>
      <c r="GF45" s="82"/>
      <c r="GG45" s="82"/>
      <c r="GH45" s="82"/>
      <c r="GI45" s="82"/>
      <c r="GJ45" s="82"/>
      <c r="GK45" s="82"/>
      <c r="GL45" s="82"/>
      <c r="GM45" s="82"/>
      <c r="GN45" s="82"/>
      <c r="GO45" s="82"/>
      <c r="GP45" s="82"/>
      <c r="GQ45" s="82"/>
      <c r="GR45" s="82"/>
      <c r="GS45" s="82"/>
      <c r="GT45" s="82"/>
      <c r="GU45" s="82"/>
      <c r="GV45" s="82"/>
      <c r="GW45" s="82"/>
      <c r="GX45" s="82"/>
      <c r="GY45" s="82"/>
      <c r="GZ45" s="82"/>
      <c r="HA45" s="82"/>
      <c r="HB45" s="82"/>
      <c r="HC45" s="82"/>
      <c r="HD45" s="82"/>
      <c r="HE45" s="82"/>
      <c r="HF45" s="82"/>
      <c r="HG45" s="82"/>
      <c r="HH45" s="82"/>
      <c r="HI45" s="82"/>
      <c r="HJ45" s="82"/>
      <c r="HK45" s="82"/>
      <c r="HL45" s="82"/>
      <c r="HM45" s="82"/>
      <c r="HN45" s="82"/>
      <c r="HO45" s="82"/>
      <c r="HP45" s="82"/>
      <c r="HQ45" s="82"/>
      <c r="HR45" s="82"/>
      <c r="HS45" s="82"/>
      <c r="HT45" s="82"/>
      <c r="HU45" s="82"/>
      <c r="HV45" s="82"/>
      <c r="HW45" s="82"/>
      <c r="HX45" s="82"/>
      <c r="HY45" s="82"/>
      <c r="HZ45" s="82"/>
      <c r="IA45" s="82"/>
      <c r="IB45" s="82"/>
      <c r="IC45" s="82"/>
      <c r="ID45" s="82"/>
      <c r="IE45" s="82"/>
      <c r="IF45" s="82"/>
      <c r="IG45" s="82"/>
      <c r="IH45" s="82"/>
      <c r="II45" s="82"/>
      <c r="IJ45" s="82"/>
      <c r="IK45" s="82"/>
      <c r="IL45" s="82"/>
      <c r="IM45" s="82"/>
      <c r="IN45" s="82"/>
      <c r="IO45" s="82"/>
      <c r="IP45" s="82"/>
      <c r="IQ45" s="82"/>
      <c r="IR45" s="82"/>
      <c r="IS45" s="82"/>
      <c r="IT45" s="82"/>
      <c r="IU45" s="82"/>
      <c r="IV45" s="82"/>
    </row>
    <row r="46" spans="1:256" ht="31.5">
      <c r="A46" s="65" t="s">
        <v>102</v>
      </c>
      <c r="B46" s="65" t="s">
        <v>109</v>
      </c>
      <c r="C46" s="123" t="s">
        <v>160</v>
      </c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2"/>
      <c r="AJ46" s="82"/>
      <c r="AK46" s="82"/>
      <c r="AL46" s="82"/>
      <c r="AM46" s="82"/>
      <c r="AN46" s="82"/>
      <c r="AO46" s="82"/>
      <c r="AP46" s="82"/>
      <c r="AQ46" s="82"/>
      <c r="AR46" s="82"/>
      <c r="AS46" s="82"/>
      <c r="AT46" s="82"/>
      <c r="AU46" s="82"/>
      <c r="AV46" s="82"/>
      <c r="AW46" s="82"/>
      <c r="AX46" s="82"/>
      <c r="AY46" s="82"/>
      <c r="AZ46" s="82"/>
      <c r="BA46" s="82"/>
      <c r="BB46" s="82"/>
      <c r="BC46" s="82"/>
      <c r="BD46" s="82"/>
      <c r="BE46" s="82"/>
      <c r="BF46" s="82"/>
      <c r="BG46" s="82"/>
      <c r="BH46" s="82"/>
      <c r="BI46" s="82"/>
      <c r="BJ46" s="82"/>
      <c r="BK46" s="82"/>
      <c r="BL46" s="82"/>
      <c r="BM46" s="82"/>
      <c r="BN46" s="82"/>
      <c r="BO46" s="82"/>
      <c r="BP46" s="82"/>
      <c r="BQ46" s="82"/>
      <c r="BR46" s="82"/>
      <c r="BS46" s="82"/>
      <c r="BT46" s="82"/>
      <c r="BU46" s="82"/>
      <c r="BV46" s="82"/>
      <c r="BW46" s="82"/>
      <c r="BX46" s="82"/>
      <c r="BY46" s="82"/>
      <c r="BZ46" s="82"/>
      <c r="CA46" s="82"/>
      <c r="CB46" s="82"/>
      <c r="CC46" s="82"/>
      <c r="CD46" s="82"/>
      <c r="CE46" s="82"/>
      <c r="CF46" s="82"/>
      <c r="CG46" s="82"/>
      <c r="CH46" s="82"/>
      <c r="CI46" s="82"/>
      <c r="CJ46" s="82"/>
      <c r="CK46" s="82"/>
      <c r="CL46" s="82"/>
      <c r="CM46" s="82"/>
      <c r="CN46" s="82"/>
      <c r="CO46" s="82"/>
      <c r="CP46" s="82"/>
      <c r="CQ46" s="82"/>
      <c r="CR46" s="82"/>
      <c r="CS46" s="82"/>
      <c r="CT46" s="82"/>
      <c r="CU46" s="82"/>
      <c r="CV46" s="82"/>
      <c r="CW46" s="82"/>
      <c r="CX46" s="82"/>
      <c r="CY46" s="82"/>
      <c r="CZ46" s="82"/>
      <c r="DA46" s="82"/>
      <c r="DB46" s="82"/>
      <c r="DC46" s="82"/>
      <c r="DD46" s="82"/>
      <c r="DE46" s="82"/>
      <c r="DF46" s="82"/>
      <c r="DG46" s="82"/>
      <c r="DH46" s="82"/>
      <c r="DI46" s="82"/>
      <c r="DJ46" s="82"/>
      <c r="DK46" s="82"/>
      <c r="DL46" s="82"/>
      <c r="DM46" s="82"/>
      <c r="DN46" s="82"/>
      <c r="DO46" s="82"/>
      <c r="DP46" s="82"/>
      <c r="DQ46" s="82"/>
      <c r="DR46" s="82"/>
      <c r="DS46" s="82"/>
      <c r="DT46" s="82"/>
      <c r="DU46" s="82"/>
      <c r="DV46" s="82"/>
      <c r="DW46" s="82"/>
      <c r="DX46" s="82"/>
      <c r="DY46" s="82"/>
      <c r="DZ46" s="82"/>
      <c r="EA46" s="82"/>
      <c r="EB46" s="82"/>
      <c r="EC46" s="82"/>
      <c r="ED46" s="82"/>
      <c r="EE46" s="82"/>
      <c r="EF46" s="82"/>
      <c r="EG46" s="82"/>
      <c r="EH46" s="82"/>
      <c r="EI46" s="82"/>
      <c r="EJ46" s="82"/>
      <c r="EK46" s="82"/>
      <c r="EL46" s="82"/>
      <c r="EM46" s="82"/>
      <c r="EN46" s="82"/>
      <c r="EO46" s="82"/>
      <c r="EP46" s="82"/>
      <c r="EQ46" s="82"/>
      <c r="ER46" s="82"/>
      <c r="ES46" s="82"/>
      <c r="ET46" s="82"/>
      <c r="EU46" s="82"/>
      <c r="EV46" s="82"/>
      <c r="EW46" s="82"/>
      <c r="EX46" s="82"/>
      <c r="EY46" s="82"/>
      <c r="EZ46" s="82"/>
      <c r="FA46" s="82"/>
      <c r="FB46" s="82"/>
      <c r="FC46" s="82"/>
      <c r="FD46" s="82"/>
      <c r="FE46" s="82"/>
      <c r="FF46" s="82"/>
      <c r="FG46" s="82"/>
      <c r="FH46" s="82"/>
      <c r="FI46" s="82"/>
      <c r="FJ46" s="82"/>
      <c r="FK46" s="82"/>
      <c r="FL46" s="82"/>
      <c r="FM46" s="82"/>
      <c r="FN46" s="82"/>
      <c r="FO46" s="82"/>
      <c r="FP46" s="82"/>
      <c r="FQ46" s="82"/>
      <c r="FR46" s="82"/>
      <c r="FS46" s="82"/>
      <c r="FT46" s="82"/>
      <c r="FU46" s="82"/>
      <c r="FV46" s="82"/>
      <c r="FW46" s="82"/>
      <c r="FX46" s="82"/>
      <c r="FY46" s="82"/>
      <c r="FZ46" s="82"/>
      <c r="GA46" s="82"/>
      <c r="GB46" s="82"/>
      <c r="GC46" s="82"/>
      <c r="GD46" s="82"/>
      <c r="GE46" s="82"/>
      <c r="GF46" s="82"/>
      <c r="GG46" s="82"/>
      <c r="GH46" s="82"/>
      <c r="GI46" s="82"/>
      <c r="GJ46" s="82"/>
      <c r="GK46" s="82"/>
      <c r="GL46" s="82"/>
      <c r="GM46" s="82"/>
      <c r="GN46" s="82"/>
      <c r="GO46" s="82"/>
      <c r="GP46" s="82"/>
      <c r="GQ46" s="82"/>
      <c r="GR46" s="82"/>
      <c r="GS46" s="82"/>
      <c r="GT46" s="82"/>
      <c r="GU46" s="82"/>
      <c r="GV46" s="82"/>
      <c r="GW46" s="82"/>
      <c r="GX46" s="82"/>
      <c r="GY46" s="82"/>
      <c r="GZ46" s="82"/>
      <c r="HA46" s="82"/>
      <c r="HB46" s="82"/>
      <c r="HC46" s="82"/>
      <c r="HD46" s="82"/>
      <c r="HE46" s="82"/>
      <c r="HF46" s="82"/>
      <c r="HG46" s="82"/>
      <c r="HH46" s="82"/>
      <c r="HI46" s="82"/>
      <c r="HJ46" s="82"/>
      <c r="HK46" s="82"/>
      <c r="HL46" s="82"/>
      <c r="HM46" s="82"/>
      <c r="HN46" s="82"/>
      <c r="HO46" s="82"/>
      <c r="HP46" s="82"/>
      <c r="HQ46" s="82"/>
      <c r="HR46" s="82"/>
      <c r="HS46" s="82"/>
      <c r="HT46" s="82"/>
      <c r="HU46" s="82"/>
      <c r="HV46" s="82"/>
      <c r="HW46" s="82"/>
      <c r="HX46" s="82"/>
      <c r="HY46" s="82"/>
      <c r="HZ46" s="82"/>
      <c r="IA46" s="82"/>
      <c r="IB46" s="82"/>
      <c r="IC46" s="82"/>
      <c r="ID46" s="82"/>
      <c r="IE46" s="82"/>
      <c r="IF46" s="82"/>
      <c r="IG46" s="82"/>
      <c r="IH46" s="82"/>
      <c r="II46" s="82"/>
      <c r="IJ46" s="82"/>
      <c r="IK46" s="82"/>
      <c r="IL46" s="82"/>
      <c r="IM46" s="82"/>
      <c r="IN46" s="82"/>
      <c r="IO46" s="82"/>
      <c r="IP46" s="82"/>
      <c r="IQ46" s="82"/>
      <c r="IR46" s="82"/>
      <c r="IS46" s="82"/>
      <c r="IT46" s="82"/>
      <c r="IU46" s="82"/>
      <c r="IV46" s="82"/>
    </row>
    <row r="47" spans="1:256" ht="78.75">
      <c r="A47" s="65" t="s">
        <v>102</v>
      </c>
      <c r="B47" s="65" t="s">
        <v>609</v>
      </c>
      <c r="C47" s="123" t="s">
        <v>610</v>
      </c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2"/>
      <c r="AE47" s="82"/>
      <c r="AF47" s="82"/>
      <c r="AG47" s="82"/>
      <c r="AH47" s="82"/>
      <c r="AI47" s="82"/>
      <c r="AJ47" s="82"/>
      <c r="AK47" s="82"/>
      <c r="AL47" s="82"/>
      <c r="AM47" s="82"/>
      <c r="AN47" s="82"/>
      <c r="AO47" s="82"/>
      <c r="AP47" s="82"/>
      <c r="AQ47" s="82"/>
      <c r="AR47" s="82"/>
      <c r="AS47" s="82"/>
      <c r="AT47" s="82"/>
      <c r="AU47" s="82"/>
      <c r="AV47" s="82"/>
      <c r="AW47" s="82"/>
      <c r="AX47" s="82"/>
      <c r="AY47" s="82"/>
      <c r="AZ47" s="82"/>
      <c r="BA47" s="82"/>
      <c r="BB47" s="82"/>
      <c r="BC47" s="82"/>
      <c r="BD47" s="82"/>
      <c r="BE47" s="82"/>
      <c r="BF47" s="82"/>
      <c r="BG47" s="82"/>
      <c r="BH47" s="82"/>
      <c r="BI47" s="82"/>
      <c r="BJ47" s="82"/>
      <c r="BK47" s="82"/>
      <c r="BL47" s="82"/>
      <c r="BM47" s="82"/>
      <c r="BN47" s="82"/>
      <c r="BO47" s="82"/>
      <c r="BP47" s="82"/>
      <c r="BQ47" s="82"/>
      <c r="BR47" s="82"/>
      <c r="BS47" s="82"/>
      <c r="BT47" s="82"/>
      <c r="BU47" s="82"/>
      <c r="BV47" s="82"/>
      <c r="BW47" s="82"/>
      <c r="BX47" s="82"/>
      <c r="BY47" s="82"/>
      <c r="BZ47" s="82"/>
      <c r="CA47" s="82"/>
      <c r="CB47" s="82"/>
      <c r="CC47" s="82"/>
      <c r="CD47" s="82"/>
      <c r="CE47" s="82"/>
      <c r="CF47" s="82"/>
      <c r="CG47" s="82"/>
      <c r="CH47" s="82"/>
      <c r="CI47" s="82"/>
      <c r="CJ47" s="82"/>
      <c r="CK47" s="82"/>
      <c r="CL47" s="82"/>
      <c r="CM47" s="82"/>
      <c r="CN47" s="82"/>
      <c r="CO47" s="82"/>
      <c r="CP47" s="82"/>
      <c r="CQ47" s="82"/>
      <c r="CR47" s="82"/>
      <c r="CS47" s="82"/>
      <c r="CT47" s="82"/>
      <c r="CU47" s="82"/>
      <c r="CV47" s="82"/>
      <c r="CW47" s="82"/>
      <c r="CX47" s="82"/>
      <c r="CY47" s="82"/>
      <c r="CZ47" s="82"/>
      <c r="DA47" s="82"/>
      <c r="DB47" s="82"/>
      <c r="DC47" s="82"/>
      <c r="DD47" s="82"/>
      <c r="DE47" s="82"/>
      <c r="DF47" s="82"/>
      <c r="DG47" s="82"/>
      <c r="DH47" s="82"/>
      <c r="DI47" s="82"/>
      <c r="DJ47" s="82"/>
      <c r="DK47" s="82"/>
      <c r="DL47" s="82"/>
      <c r="DM47" s="82"/>
      <c r="DN47" s="82"/>
      <c r="DO47" s="82"/>
      <c r="DP47" s="82"/>
      <c r="DQ47" s="82"/>
      <c r="DR47" s="82"/>
      <c r="DS47" s="82"/>
      <c r="DT47" s="82"/>
      <c r="DU47" s="82"/>
      <c r="DV47" s="82"/>
      <c r="DW47" s="82"/>
      <c r="DX47" s="82"/>
      <c r="DY47" s="82"/>
      <c r="DZ47" s="82"/>
      <c r="EA47" s="82"/>
      <c r="EB47" s="82"/>
      <c r="EC47" s="82"/>
      <c r="ED47" s="82"/>
      <c r="EE47" s="82"/>
      <c r="EF47" s="82"/>
      <c r="EG47" s="82"/>
      <c r="EH47" s="82"/>
      <c r="EI47" s="82"/>
      <c r="EJ47" s="82"/>
      <c r="EK47" s="82"/>
      <c r="EL47" s="82"/>
      <c r="EM47" s="82"/>
      <c r="EN47" s="82"/>
      <c r="EO47" s="82"/>
      <c r="EP47" s="82"/>
      <c r="EQ47" s="82"/>
      <c r="ER47" s="82"/>
      <c r="ES47" s="82"/>
      <c r="ET47" s="82"/>
      <c r="EU47" s="82"/>
      <c r="EV47" s="82"/>
      <c r="EW47" s="82"/>
      <c r="EX47" s="82"/>
      <c r="EY47" s="82"/>
      <c r="EZ47" s="82"/>
      <c r="FA47" s="82"/>
      <c r="FB47" s="82"/>
      <c r="FC47" s="82"/>
      <c r="FD47" s="82"/>
      <c r="FE47" s="82"/>
      <c r="FF47" s="82"/>
      <c r="FG47" s="82"/>
      <c r="FH47" s="82"/>
      <c r="FI47" s="82"/>
      <c r="FJ47" s="82"/>
      <c r="FK47" s="82"/>
      <c r="FL47" s="82"/>
      <c r="FM47" s="82"/>
      <c r="FN47" s="82"/>
      <c r="FO47" s="82"/>
      <c r="FP47" s="82"/>
      <c r="FQ47" s="82"/>
      <c r="FR47" s="82"/>
      <c r="FS47" s="82"/>
      <c r="FT47" s="82"/>
      <c r="FU47" s="82"/>
      <c r="FV47" s="82"/>
      <c r="FW47" s="82"/>
      <c r="FX47" s="82"/>
      <c r="FY47" s="82"/>
      <c r="FZ47" s="82"/>
      <c r="GA47" s="82"/>
      <c r="GB47" s="82"/>
      <c r="GC47" s="82"/>
      <c r="GD47" s="82"/>
      <c r="GE47" s="82"/>
      <c r="GF47" s="82"/>
      <c r="GG47" s="82"/>
      <c r="GH47" s="82"/>
      <c r="GI47" s="82"/>
      <c r="GJ47" s="82"/>
      <c r="GK47" s="82"/>
      <c r="GL47" s="82"/>
      <c r="GM47" s="82"/>
      <c r="GN47" s="82"/>
      <c r="GO47" s="82"/>
      <c r="GP47" s="82"/>
      <c r="GQ47" s="82"/>
      <c r="GR47" s="82"/>
      <c r="GS47" s="82"/>
      <c r="GT47" s="82"/>
      <c r="GU47" s="82"/>
      <c r="GV47" s="82"/>
      <c r="GW47" s="82"/>
      <c r="GX47" s="82"/>
      <c r="GY47" s="82"/>
      <c r="GZ47" s="82"/>
      <c r="HA47" s="82"/>
      <c r="HB47" s="82"/>
      <c r="HC47" s="82"/>
      <c r="HD47" s="82"/>
      <c r="HE47" s="82"/>
      <c r="HF47" s="82"/>
      <c r="HG47" s="82"/>
      <c r="HH47" s="82"/>
      <c r="HI47" s="82"/>
      <c r="HJ47" s="82"/>
      <c r="HK47" s="82"/>
      <c r="HL47" s="82"/>
      <c r="HM47" s="82"/>
      <c r="HN47" s="82"/>
      <c r="HO47" s="82"/>
      <c r="HP47" s="82"/>
      <c r="HQ47" s="82"/>
      <c r="HR47" s="82"/>
      <c r="HS47" s="82"/>
      <c r="HT47" s="82"/>
      <c r="HU47" s="82"/>
      <c r="HV47" s="82"/>
      <c r="HW47" s="82"/>
      <c r="HX47" s="82"/>
      <c r="HY47" s="82"/>
      <c r="HZ47" s="82"/>
      <c r="IA47" s="82"/>
      <c r="IB47" s="82"/>
      <c r="IC47" s="82"/>
      <c r="ID47" s="82"/>
      <c r="IE47" s="82"/>
      <c r="IF47" s="82"/>
      <c r="IG47" s="82"/>
      <c r="IH47" s="82"/>
      <c r="II47" s="82"/>
      <c r="IJ47" s="82"/>
      <c r="IK47" s="82"/>
      <c r="IL47" s="82"/>
      <c r="IM47" s="82"/>
      <c r="IN47" s="82"/>
      <c r="IO47" s="82"/>
      <c r="IP47" s="82"/>
      <c r="IQ47" s="82"/>
      <c r="IR47" s="82"/>
      <c r="IS47" s="82"/>
      <c r="IT47" s="82"/>
      <c r="IU47" s="82"/>
      <c r="IV47" s="82"/>
    </row>
    <row r="48" spans="1:256" ht="31.5">
      <c r="A48" s="65" t="s">
        <v>102</v>
      </c>
      <c r="B48" s="65" t="s">
        <v>110</v>
      </c>
      <c r="C48" s="123" t="s">
        <v>161</v>
      </c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  <c r="AA48" s="82"/>
      <c r="AB48" s="82"/>
      <c r="AC48" s="82"/>
      <c r="AD48" s="82"/>
      <c r="AE48" s="82"/>
      <c r="AF48" s="82"/>
      <c r="AG48" s="82"/>
      <c r="AH48" s="82"/>
      <c r="AI48" s="82"/>
      <c r="AJ48" s="82"/>
      <c r="AK48" s="82"/>
      <c r="AL48" s="82"/>
      <c r="AM48" s="82"/>
      <c r="AN48" s="82"/>
      <c r="AO48" s="82"/>
      <c r="AP48" s="82"/>
      <c r="AQ48" s="82"/>
      <c r="AR48" s="82"/>
      <c r="AS48" s="82"/>
      <c r="AT48" s="82"/>
      <c r="AU48" s="82"/>
      <c r="AV48" s="82"/>
      <c r="AW48" s="82"/>
      <c r="AX48" s="82"/>
      <c r="AY48" s="82"/>
      <c r="AZ48" s="82"/>
      <c r="BA48" s="82"/>
      <c r="BB48" s="82"/>
      <c r="BC48" s="82"/>
      <c r="BD48" s="82"/>
      <c r="BE48" s="82"/>
      <c r="BF48" s="82"/>
      <c r="BG48" s="82"/>
      <c r="BH48" s="82"/>
      <c r="BI48" s="82"/>
      <c r="BJ48" s="82"/>
      <c r="BK48" s="82"/>
      <c r="BL48" s="82"/>
      <c r="BM48" s="82"/>
      <c r="BN48" s="82"/>
      <c r="BO48" s="82"/>
      <c r="BP48" s="82"/>
      <c r="BQ48" s="82"/>
      <c r="BR48" s="82"/>
      <c r="BS48" s="82"/>
      <c r="BT48" s="82"/>
      <c r="BU48" s="82"/>
      <c r="BV48" s="82"/>
      <c r="BW48" s="82"/>
      <c r="BX48" s="82"/>
      <c r="BY48" s="82"/>
      <c r="BZ48" s="82"/>
      <c r="CA48" s="82"/>
      <c r="CB48" s="82"/>
      <c r="CC48" s="82"/>
      <c r="CD48" s="82"/>
      <c r="CE48" s="82"/>
      <c r="CF48" s="82"/>
      <c r="CG48" s="82"/>
      <c r="CH48" s="82"/>
      <c r="CI48" s="82"/>
      <c r="CJ48" s="82"/>
      <c r="CK48" s="82"/>
      <c r="CL48" s="82"/>
      <c r="CM48" s="82"/>
      <c r="CN48" s="82"/>
      <c r="CO48" s="82"/>
      <c r="CP48" s="82"/>
      <c r="CQ48" s="82"/>
      <c r="CR48" s="82"/>
      <c r="CS48" s="82"/>
      <c r="CT48" s="82"/>
      <c r="CU48" s="82"/>
      <c r="CV48" s="82"/>
      <c r="CW48" s="82"/>
      <c r="CX48" s="82"/>
      <c r="CY48" s="82"/>
      <c r="CZ48" s="82"/>
      <c r="DA48" s="82"/>
      <c r="DB48" s="82"/>
      <c r="DC48" s="82"/>
      <c r="DD48" s="82"/>
      <c r="DE48" s="82"/>
      <c r="DF48" s="82"/>
      <c r="DG48" s="82"/>
      <c r="DH48" s="82"/>
      <c r="DI48" s="82"/>
      <c r="DJ48" s="82"/>
      <c r="DK48" s="82"/>
      <c r="DL48" s="82"/>
      <c r="DM48" s="82"/>
      <c r="DN48" s="82"/>
      <c r="DO48" s="82"/>
      <c r="DP48" s="82"/>
      <c r="DQ48" s="82"/>
      <c r="DR48" s="82"/>
      <c r="DS48" s="82"/>
      <c r="DT48" s="82"/>
      <c r="DU48" s="82"/>
      <c r="DV48" s="82"/>
      <c r="DW48" s="82"/>
      <c r="DX48" s="82"/>
      <c r="DY48" s="82"/>
      <c r="DZ48" s="82"/>
      <c r="EA48" s="82"/>
      <c r="EB48" s="82"/>
      <c r="EC48" s="82"/>
      <c r="ED48" s="82"/>
      <c r="EE48" s="82"/>
      <c r="EF48" s="82"/>
      <c r="EG48" s="82"/>
      <c r="EH48" s="82"/>
      <c r="EI48" s="82"/>
      <c r="EJ48" s="82"/>
      <c r="EK48" s="82"/>
      <c r="EL48" s="82"/>
      <c r="EM48" s="82"/>
      <c r="EN48" s="82"/>
      <c r="EO48" s="82"/>
      <c r="EP48" s="82"/>
      <c r="EQ48" s="82"/>
      <c r="ER48" s="82"/>
      <c r="ES48" s="82"/>
      <c r="ET48" s="82"/>
      <c r="EU48" s="82"/>
      <c r="EV48" s="82"/>
      <c r="EW48" s="82"/>
      <c r="EX48" s="82"/>
      <c r="EY48" s="82"/>
      <c r="EZ48" s="82"/>
      <c r="FA48" s="82"/>
      <c r="FB48" s="82"/>
      <c r="FC48" s="82"/>
      <c r="FD48" s="82"/>
      <c r="FE48" s="82"/>
      <c r="FF48" s="82"/>
      <c r="FG48" s="82"/>
      <c r="FH48" s="82"/>
      <c r="FI48" s="82"/>
      <c r="FJ48" s="82"/>
      <c r="FK48" s="82"/>
      <c r="FL48" s="82"/>
      <c r="FM48" s="82"/>
      <c r="FN48" s="82"/>
      <c r="FO48" s="82"/>
      <c r="FP48" s="82"/>
      <c r="FQ48" s="82"/>
      <c r="FR48" s="82"/>
      <c r="FS48" s="82"/>
      <c r="FT48" s="82"/>
      <c r="FU48" s="82"/>
      <c r="FV48" s="82"/>
      <c r="FW48" s="82"/>
      <c r="FX48" s="82"/>
      <c r="FY48" s="82"/>
      <c r="FZ48" s="82"/>
      <c r="GA48" s="82"/>
      <c r="GB48" s="82"/>
      <c r="GC48" s="82"/>
      <c r="GD48" s="82"/>
      <c r="GE48" s="82"/>
      <c r="GF48" s="82"/>
      <c r="GG48" s="82"/>
      <c r="GH48" s="82"/>
      <c r="GI48" s="82"/>
      <c r="GJ48" s="82"/>
      <c r="GK48" s="82"/>
      <c r="GL48" s="82"/>
      <c r="GM48" s="82"/>
      <c r="GN48" s="82"/>
      <c r="GO48" s="82"/>
      <c r="GP48" s="82"/>
      <c r="GQ48" s="82"/>
      <c r="GR48" s="82"/>
      <c r="GS48" s="82"/>
      <c r="GT48" s="82"/>
      <c r="GU48" s="82"/>
      <c r="GV48" s="82"/>
      <c r="GW48" s="82"/>
      <c r="GX48" s="82"/>
      <c r="GY48" s="82"/>
      <c r="GZ48" s="82"/>
      <c r="HA48" s="82"/>
      <c r="HB48" s="82"/>
      <c r="HC48" s="82"/>
      <c r="HD48" s="82"/>
      <c r="HE48" s="82"/>
      <c r="HF48" s="82"/>
      <c r="HG48" s="82"/>
      <c r="HH48" s="82"/>
      <c r="HI48" s="82"/>
      <c r="HJ48" s="82"/>
      <c r="HK48" s="82"/>
      <c r="HL48" s="82"/>
      <c r="HM48" s="82"/>
      <c r="HN48" s="82"/>
      <c r="HO48" s="82"/>
      <c r="HP48" s="82"/>
      <c r="HQ48" s="82"/>
      <c r="HR48" s="82"/>
      <c r="HS48" s="82"/>
      <c r="HT48" s="82"/>
      <c r="HU48" s="82"/>
      <c r="HV48" s="82"/>
      <c r="HW48" s="82"/>
      <c r="HX48" s="82"/>
      <c r="HY48" s="82"/>
      <c r="HZ48" s="82"/>
      <c r="IA48" s="82"/>
      <c r="IB48" s="82"/>
      <c r="IC48" s="82"/>
      <c r="ID48" s="82"/>
      <c r="IE48" s="82"/>
      <c r="IF48" s="82"/>
      <c r="IG48" s="82"/>
      <c r="IH48" s="82"/>
      <c r="II48" s="82"/>
      <c r="IJ48" s="82"/>
      <c r="IK48" s="82"/>
      <c r="IL48" s="82"/>
      <c r="IM48" s="82"/>
      <c r="IN48" s="82"/>
      <c r="IO48" s="82"/>
      <c r="IP48" s="82"/>
      <c r="IQ48" s="82"/>
      <c r="IR48" s="82"/>
      <c r="IS48" s="82"/>
      <c r="IT48" s="82"/>
      <c r="IU48" s="82"/>
      <c r="IV48" s="82"/>
    </row>
    <row r="49" spans="1:256" ht="31.5">
      <c r="A49" s="143">
        <v>188</v>
      </c>
      <c r="B49" s="144"/>
      <c r="C49" s="120" t="s">
        <v>133</v>
      </c>
    </row>
    <row r="50" spans="1:256" ht="63">
      <c r="A50" s="64">
        <v>188</v>
      </c>
      <c r="B50" s="67" t="s">
        <v>261</v>
      </c>
      <c r="C50" s="123" t="s">
        <v>262</v>
      </c>
    </row>
    <row r="51" spans="1:256" ht="31.5">
      <c r="A51" s="64">
        <v>188</v>
      </c>
      <c r="B51" s="67" t="s">
        <v>135</v>
      </c>
      <c r="C51" s="123" t="s">
        <v>162</v>
      </c>
    </row>
    <row r="52" spans="1:256" ht="78.75">
      <c r="A52" s="64">
        <v>188</v>
      </c>
      <c r="B52" s="67" t="s">
        <v>263</v>
      </c>
      <c r="C52" s="123" t="s">
        <v>264</v>
      </c>
    </row>
    <row r="53" spans="1:256" ht="47.25">
      <c r="A53" s="64">
        <v>188</v>
      </c>
      <c r="B53" s="67" t="s">
        <v>459</v>
      </c>
      <c r="C53" s="123" t="s">
        <v>534</v>
      </c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82"/>
      <c r="AK53" s="82"/>
      <c r="AL53" s="82"/>
      <c r="AM53" s="82"/>
      <c r="AN53" s="82"/>
      <c r="AO53" s="82"/>
      <c r="AP53" s="82"/>
      <c r="AQ53" s="82"/>
      <c r="AR53" s="82"/>
      <c r="AS53" s="82"/>
      <c r="AT53" s="82"/>
      <c r="AU53" s="82"/>
      <c r="AV53" s="82"/>
      <c r="AW53" s="82"/>
      <c r="AX53" s="82"/>
      <c r="AY53" s="82"/>
      <c r="AZ53" s="82"/>
      <c r="BA53" s="82"/>
      <c r="BB53" s="82"/>
      <c r="BC53" s="82"/>
      <c r="BD53" s="82"/>
      <c r="BE53" s="82"/>
      <c r="BF53" s="82"/>
      <c r="BG53" s="82"/>
      <c r="BH53" s="82"/>
      <c r="BI53" s="82"/>
      <c r="BJ53" s="82"/>
      <c r="BK53" s="82"/>
      <c r="BL53" s="82"/>
      <c r="BM53" s="82"/>
      <c r="BN53" s="82"/>
      <c r="BO53" s="82"/>
      <c r="BP53" s="82"/>
      <c r="BQ53" s="82"/>
      <c r="BR53" s="82"/>
      <c r="BS53" s="82"/>
      <c r="BT53" s="82"/>
      <c r="BU53" s="82"/>
      <c r="BV53" s="82"/>
      <c r="BW53" s="82"/>
      <c r="BX53" s="82"/>
      <c r="BY53" s="82"/>
      <c r="BZ53" s="82"/>
      <c r="CA53" s="82"/>
      <c r="CB53" s="82"/>
      <c r="CC53" s="82"/>
      <c r="CD53" s="82"/>
      <c r="CE53" s="82"/>
      <c r="CF53" s="82"/>
      <c r="CG53" s="82"/>
      <c r="CH53" s="82"/>
      <c r="CI53" s="82"/>
      <c r="CJ53" s="82"/>
      <c r="CK53" s="82"/>
      <c r="CL53" s="82"/>
      <c r="CM53" s="82"/>
      <c r="CN53" s="82"/>
      <c r="CO53" s="82"/>
      <c r="CP53" s="82"/>
      <c r="CQ53" s="82"/>
      <c r="CR53" s="82"/>
      <c r="CS53" s="82"/>
      <c r="CT53" s="82"/>
      <c r="CU53" s="82"/>
      <c r="CV53" s="82"/>
      <c r="CW53" s="82"/>
      <c r="CX53" s="82"/>
      <c r="CY53" s="82"/>
      <c r="CZ53" s="82"/>
      <c r="DA53" s="82"/>
      <c r="DB53" s="82"/>
      <c r="DC53" s="82"/>
      <c r="DD53" s="82"/>
      <c r="DE53" s="82"/>
      <c r="DF53" s="82"/>
      <c r="DG53" s="82"/>
      <c r="DH53" s="82"/>
      <c r="DI53" s="82"/>
      <c r="DJ53" s="82"/>
      <c r="DK53" s="82"/>
      <c r="DL53" s="82"/>
      <c r="DM53" s="82"/>
      <c r="DN53" s="82"/>
      <c r="DO53" s="82"/>
      <c r="DP53" s="82"/>
      <c r="DQ53" s="82"/>
      <c r="DR53" s="82"/>
      <c r="DS53" s="82"/>
      <c r="DT53" s="82"/>
      <c r="DU53" s="82"/>
      <c r="DV53" s="82"/>
      <c r="DW53" s="82"/>
      <c r="DX53" s="82"/>
      <c r="DY53" s="82"/>
      <c r="DZ53" s="82"/>
      <c r="EA53" s="82"/>
      <c r="EB53" s="82"/>
      <c r="EC53" s="82"/>
      <c r="ED53" s="82"/>
      <c r="EE53" s="82"/>
      <c r="EF53" s="82"/>
      <c r="EG53" s="82"/>
      <c r="EH53" s="82"/>
      <c r="EI53" s="82"/>
      <c r="EJ53" s="82"/>
      <c r="EK53" s="82"/>
      <c r="EL53" s="82"/>
      <c r="EM53" s="82"/>
      <c r="EN53" s="82"/>
      <c r="EO53" s="82"/>
      <c r="EP53" s="82"/>
      <c r="EQ53" s="82"/>
      <c r="ER53" s="82"/>
      <c r="ES53" s="82"/>
      <c r="ET53" s="82"/>
      <c r="EU53" s="82"/>
      <c r="EV53" s="82"/>
      <c r="EW53" s="82"/>
      <c r="EX53" s="82"/>
      <c r="EY53" s="82"/>
      <c r="EZ53" s="82"/>
      <c r="FA53" s="82"/>
      <c r="FB53" s="82"/>
      <c r="FC53" s="82"/>
      <c r="FD53" s="82"/>
      <c r="FE53" s="82"/>
      <c r="FF53" s="82"/>
      <c r="FG53" s="82"/>
      <c r="FH53" s="82"/>
      <c r="FI53" s="82"/>
      <c r="FJ53" s="82"/>
      <c r="FK53" s="82"/>
      <c r="FL53" s="82"/>
      <c r="FM53" s="82"/>
      <c r="FN53" s="82"/>
      <c r="FO53" s="82"/>
      <c r="FP53" s="82"/>
      <c r="FQ53" s="82"/>
      <c r="FR53" s="82"/>
      <c r="FS53" s="82"/>
      <c r="FT53" s="82"/>
      <c r="FU53" s="82"/>
      <c r="FV53" s="82"/>
      <c r="FW53" s="82"/>
      <c r="FX53" s="82"/>
      <c r="FY53" s="82"/>
      <c r="FZ53" s="82"/>
      <c r="GA53" s="82"/>
      <c r="GB53" s="82"/>
      <c r="GC53" s="82"/>
      <c r="GD53" s="82"/>
      <c r="GE53" s="82"/>
      <c r="GF53" s="82"/>
      <c r="GG53" s="82"/>
      <c r="GH53" s="82"/>
      <c r="GI53" s="82"/>
      <c r="GJ53" s="82"/>
      <c r="GK53" s="82"/>
      <c r="GL53" s="82"/>
      <c r="GM53" s="82"/>
      <c r="GN53" s="82"/>
      <c r="GO53" s="82"/>
      <c r="GP53" s="82"/>
      <c r="GQ53" s="82"/>
      <c r="GR53" s="82"/>
      <c r="GS53" s="82"/>
      <c r="GT53" s="82"/>
      <c r="GU53" s="82"/>
      <c r="GV53" s="82"/>
      <c r="GW53" s="82"/>
      <c r="GX53" s="82"/>
      <c r="GY53" s="82"/>
      <c r="GZ53" s="82"/>
      <c r="HA53" s="82"/>
      <c r="HB53" s="82"/>
      <c r="HC53" s="82"/>
      <c r="HD53" s="82"/>
      <c r="HE53" s="82"/>
      <c r="HF53" s="82"/>
      <c r="HG53" s="82"/>
      <c r="HH53" s="82"/>
      <c r="HI53" s="82"/>
      <c r="HJ53" s="82"/>
      <c r="HK53" s="82"/>
      <c r="HL53" s="82"/>
      <c r="HM53" s="82"/>
      <c r="HN53" s="82"/>
      <c r="HO53" s="82"/>
      <c r="HP53" s="82"/>
      <c r="HQ53" s="82"/>
      <c r="HR53" s="82"/>
      <c r="HS53" s="82"/>
      <c r="HT53" s="82"/>
      <c r="HU53" s="82"/>
      <c r="HV53" s="82"/>
      <c r="HW53" s="82"/>
      <c r="HX53" s="82"/>
      <c r="HY53" s="82"/>
      <c r="HZ53" s="82"/>
      <c r="IA53" s="82"/>
      <c r="IB53" s="82"/>
      <c r="IC53" s="82"/>
      <c r="ID53" s="82"/>
      <c r="IE53" s="82"/>
      <c r="IF53" s="82"/>
      <c r="IG53" s="82"/>
      <c r="IH53" s="82"/>
      <c r="II53" s="82"/>
      <c r="IJ53" s="82"/>
      <c r="IK53" s="82"/>
      <c r="IL53" s="82"/>
      <c r="IM53" s="82"/>
      <c r="IN53" s="82"/>
      <c r="IO53" s="82"/>
      <c r="IP53" s="82"/>
      <c r="IQ53" s="82"/>
      <c r="IR53" s="82"/>
      <c r="IS53" s="82"/>
      <c r="IT53" s="82"/>
      <c r="IU53" s="82"/>
      <c r="IV53" s="82"/>
    </row>
    <row r="54" spans="1:256">
      <c r="A54" s="143">
        <v>283</v>
      </c>
      <c r="B54" s="144"/>
      <c r="C54" s="120" t="s">
        <v>61</v>
      </c>
    </row>
    <row r="55" spans="1:256" ht="31.5">
      <c r="A55" s="64">
        <v>283</v>
      </c>
      <c r="B55" s="65" t="s">
        <v>31</v>
      </c>
      <c r="C55" s="123" t="s">
        <v>165</v>
      </c>
    </row>
    <row r="56" spans="1:256" ht="63">
      <c r="A56" s="64">
        <v>283</v>
      </c>
      <c r="B56" s="65" t="s">
        <v>32</v>
      </c>
      <c r="C56" s="123" t="s">
        <v>166</v>
      </c>
    </row>
    <row r="57" spans="1:256" ht="47.25">
      <c r="A57" s="64">
        <v>283</v>
      </c>
      <c r="B57" s="65" t="s">
        <v>33</v>
      </c>
      <c r="C57" s="123" t="s">
        <v>62</v>
      </c>
    </row>
    <row r="58" spans="1:256" ht="31.5">
      <c r="A58" s="64">
        <v>283</v>
      </c>
      <c r="B58" s="65" t="s">
        <v>34</v>
      </c>
      <c r="C58" s="123" t="s">
        <v>0</v>
      </c>
    </row>
    <row r="59" spans="1:256" ht="63">
      <c r="A59" s="64">
        <v>283</v>
      </c>
      <c r="B59" s="65" t="s">
        <v>71</v>
      </c>
      <c r="C59" s="126" t="s">
        <v>169</v>
      </c>
    </row>
    <row r="60" spans="1:256" ht="63">
      <c r="A60" s="64">
        <v>283</v>
      </c>
      <c r="B60" s="65" t="s">
        <v>35</v>
      </c>
      <c r="C60" s="126" t="s">
        <v>170</v>
      </c>
    </row>
    <row r="61" spans="1:256" ht="47.25">
      <c r="A61" s="64">
        <v>283</v>
      </c>
      <c r="B61" s="65" t="s">
        <v>85</v>
      </c>
      <c r="C61" s="127" t="s">
        <v>171</v>
      </c>
    </row>
    <row r="62" spans="1:256" ht="63">
      <c r="A62" s="68">
        <v>283</v>
      </c>
      <c r="B62" s="69" t="s">
        <v>50</v>
      </c>
      <c r="C62" s="128" t="s">
        <v>172</v>
      </c>
    </row>
    <row r="63" spans="1:256" ht="31.5">
      <c r="A63" s="68">
        <v>283</v>
      </c>
      <c r="B63" s="69" t="s">
        <v>6</v>
      </c>
      <c r="C63" s="129" t="s">
        <v>173</v>
      </c>
    </row>
    <row r="64" spans="1:256" ht="63">
      <c r="A64" s="64">
        <v>283</v>
      </c>
      <c r="B64" s="65" t="s">
        <v>86</v>
      </c>
      <c r="C64" s="126" t="s">
        <v>174</v>
      </c>
    </row>
    <row r="65" spans="1:3" ht="94.5">
      <c r="A65" s="64">
        <v>283</v>
      </c>
      <c r="B65" s="65" t="s">
        <v>128</v>
      </c>
      <c r="C65" s="126" t="s">
        <v>175</v>
      </c>
    </row>
    <row r="66" spans="1:3" ht="78.75">
      <c r="A66" s="64">
        <v>283</v>
      </c>
      <c r="B66" s="65" t="s">
        <v>129</v>
      </c>
      <c r="C66" s="126" t="s">
        <v>176</v>
      </c>
    </row>
    <row r="67" spans="1:3" ht="47.25">
      <c r="A67" s="64">
        <v>283</v>
      </c>
      <c r="B67" s="65" t="s">
        <v>36</v>
      </c>
      <c r="C67" s="123" t="s">
        <v>177</v>
      </c>
    </row>
    <row r="68" spans="1:3" ht="63">
      <c r="A68" s="70">
        <v>283</v>
      </c>
      <c r="B68" s="71" t="s">
        <v>51</v>
      </c>
      <c r="C68" s="130" t="s">
        <v>26</v>
      </c>
    </row>
    <row r="69" spans="1:3" ht="31.5">
      <c r="A69" s="64">
        <v>283</v>
      </c>
      <c r="B69" s="65" t="s">
        <v>119</v>
      </c>
      <c r="C69" s="123" t="s">
        <v>120</v>
      </c>
    </row>
    <row r="70" spans="1:3" ht="63">
      <c r="A70" s="64">
        <v>283</v>
      </c>
      <c r="B70" s="65" t="s">
        <v>37</v>
      </c>
      <c r="C70" s="123" t="s">
        <v>178</v>
      </c>
    </row>
    <row r="71" spans="1:3" ht="47.25">
      <c r="A71" s="64">
        <v>283</v>
      </c>
      <c r="B71" s="65" t="s">
        <v>78</v>
      </c>
      <c r="C71" s="127" t="s">
        <v>56</v>
      </c>
    </row>
    <row r="72" spans="1:3">
      <c r="A72" s="64">
        <v>283</v>
      </c>
      <c r="B72" s="65" t="s">
        <v>38</v>
      </c>
      <c r="C72" s="123" t="s">
        <v>1</v>
      </c>
    </row>
    <row r="73" spans="1:3" ht="78.75">
      <c r="A73" s="64">
        <v>283</v>
      </c>
      <c r="B73" s="65" t="s">
        <v>76</v>
      </c>
      <c r="C73" s="126" t="s">
        <v>179</v>
      </c>
    </row>
    <row r="74" spans="1:3" ht="78.75">
      <c r="A74" s="64">
        <v>283</v>
      </c>
      <c r="B74" s="65" t="s">
        <v>77</v>
      </c>
      <c r="C74" s="126" t="s">
        <v>2</v>
      </c>
    </row>
    <row r="75" spans="1:3" ht="31.5">
      <c r="A75" s="64">
        <v>283</v>
      </c>
      <c r="B75" s="65" t="s">
        <v>41</v>
      </c>
      <c r="C75" s="123" t="s">
        <v>18</v>
      </c>
    </row>
    <row r="76" spans="1:3" ht="47.25">
      <c r="A76" s="64">
        <v>283</v>
      </c>
      <c r="B76" s="65" t="s">
        <v>42</v>
      </c>
      <c r="C76" s="123" t="s">
        <v>180</v>
      </c>
    </row>
    <row r="77" spans="1:3" ht="47.25">
      <c r="A77" s="64">
        <v>283</v>
      </c>
      <c r="B77" s="65" t="s">
        <v>43</v>
      </c>
      <c r="C77" s="123" t="s">
        <v>181</v>
      </c>
    </row>
    <row r="78" spans="1:3" ht="63">
      <c r="A78" s="64">
        <v>283</v>
      </c>
      <c r="B78" s="65" t="s">
        <v>131</v>
      </c>
      <c r="C78" s="123" t="s">
        <v>182</v>
      </c>
    </row>
    <row r="79" spans="1:3" ht="47.25">
      <c r="A79" s="64">
        <v>283</v>
      </c>
      <c r="B79" s="65" t="s">
        <v>130</v>
      </c>
      <c r="C79" s="123" t="s">
        <v>183</v>
      </c>
    </row>
    <row r="80" spans="1:3" ht="63">
      <c r="A80" s="64">
        <v>283</v>
      </c>
      <c r="B80" s="65" t="s">
        <v>491</v>
      </c>
      <c r="C80" s="121" t="s">
        <v>542</v>
      </c>
    </row>
    <row r="81" spans="1:4">
      <c r="A81" s="64">
        <v>283</v>
      </c>
      <c r="B81" s="65" t="s">
        <v>44</v>
      </c>
      <c r="C81" s="123" t="s">
        <v>184</v>
      </c>
    </row>
    <row r="82" spans="1:4" ht="47.25">
      <c r="A82" s="64">
        <v>283</v>
      </c>
      <c r="B82" s="65" t="s">
        <v>398</v>
      </c>
      <c r="C82" s="123" t="s">
        <v>137</v>
      </c>
    </row>
    <row r="83" spans="1:4" ht="31.5">
      <c r="A83" s="68">
        <v>283</v>
      </c>
      <c r="B83" s="72" t="s">
        <v>460</v>
      </c>
      <c r="C83" s="131" t="s">
        <v>87</v>
      </c>
    </row>
    <row r="84" spans="1:4" ht="47.25">
      <c r="A84" s="68">
        <v>283</v>
      </c>
      <c r="B84" s="72" t="s">
        <v>461</v>
      </c>
      <c r="C84" s="131" t="s">
        <v>188</v>
      </c>
    </row>
    <row r="85" spans="1:4" ht="63">
      <c r="A85" s="64">
        <v>283</v>
      </c>
      <c r="B85" s="65" t="s">
        <v>399</v>
      </c>
      <c r="C85" s="123" t="s">
        <v>91</v>
      </c>
      <c r="D85" s="83"/>
    </row>
    <row r="86" spans="1:4" ht="94.5">
      <c r="A86" s="64">
        <v>283</v>
      </c>
      <c r="B86" s="73" t="s">
        <v>400</v>
      </c>
      <c r="C86" s="131" t="s">
        <v>186</v>
      </c>
    </row>
    <row r="87" spans="1:4" ht="31.5">
      <c r="A87" s="64">
        <v>283</v>
      </c>
      <c r="B87" s="73" t="s">
        <v>401</v>
      </c>
      <c r="C87" s="131" t="s">
        <v>17</v>
      </c>
    </row>
    <row r="88" spans="1:4" ht="63">
      <c r="A88" s="64">
        <v>283</v>
      </c>
      <c r="B88" s="73" t="s">
        <v>402</v>
      </c>
      <c r="C88" s="131" t="s">
        <v>187</v>
      </c>
    </row>
    <row r="89" spans="1:4" ht="47.25">
      <c r="A89" s="64">
        <v>283</v>
      </c>
      <c r="B89" s="65" t="s">
        <v>429</v>
      </c>
      <c r="C89" s="123" t="s">
        <v>138</v>
      </c>
    </row>
    <row r="90" spans="1:4" ht="31.5">
      <c r="A90" s="64">
        <v>283</v>
      </c>
      <c r="B90" s="65" t="s">
        <v>611</v>
      </c>
      <c r="C90" s="123" t="s">
        <v>248</v>
      </c>
    </row>
    <row r="91" spans="1:4" ht="63">
      <c r="A91" s="64">
        <v>283</v>
      </c>
      <c r="B91" s="65" t="s">
        <v>462</v>
      </c>
      <c r="C91" s="127" t="s">
        <v>189</v>
      </c>
    </row>
    <row r="92" spans="1:4" ht="47.25">
      <c r="A92" s="64">
        <v>283</v>
      </c>
      <c r="B92" s="65" t="s">
        <v>403</v>
      </c>
      <c r="C92" s="127" t="s">
        <v>185</v>
      </c>
    </row>
    <row r="93" spans="1:4" ht="31.5">
      <c r="A93" s="64">
        <v>283</v>
      </c>
      <c r="B93" s="65" t="s">
        <v>617</v>
      </c>
      <c r="C93" s="127" t="s">
        <v>618</v>
      </c>
    </row>
    <row r="94" spans="1:4" ht="47.25">
      <c r="A94" s="64">
        <v>283</v>
      </c>
      <c r="B94" s="65" t="s">
        <v>404</v>
      </c>
      <c r="C94" s="123" t="s">
        <v>140</v>
      </c>
    </row>
    <row r="95" spans="1:4" ht="47.25">
      <c r="A95" s="64">
        <v>283</v>
      </c>
      <c r="B95" s="65" t="s">
        <v>405</v>
      </c>
      <c r="C95" s="123" t="s">
        <v>139</v>
      </c>
    </row>
    <row r="96" spans="1:4" ht="31.5">
      <c r="A96" s="64">
        <v>283</v>
      </c>
      <c r="B96" s="65" t="s">
        <v>406</v>
      </c>
      <c r="C96" s="123" t="s">
        <v>592</v>
      </c>
    </row>
    <row r="97" spans="1:256" ht="47.25">
      <c r="A97" s="64">
        <v>283</v>
      </c>
      <c r="B97" s="65" t="s">
        <v>407</v>
      </c>
      <c r="C97" s="123" t="s">
        <v>249</v>
      </c>
    </row>
    <row r="98" spans="1:256" ht="47.25">
      <c r="A98" s="64">
        <v>283</v>
      </c>
      <c r="B98" s="65" t="s">
        <v>463</v>
      </c>
      <c r="C98" s="123" t="s">
        <v>464</v>
      </c>
      <c r="D98" s="82"/>
      <c r="E98" s="82"/>
      <c r="F98" s="82"/>
      <c r="G98" s="82"/>
      <c r="H98" s="82"/>
      <c r="I98" s="82"/>
      <c r="J98" s="82"/>
      <c r="K98" s="82"/>
      <c r="L98" s="82"/>
      <c r="M98" s="82"/>
      <c r="N98" s="82"/>
      <c r="O98" s="82"/>
      <c r="P98" s="82"/>
      <c r="Q98" s="82"/>
      <c r="R98" s="82"/>
      <c r="S98" s="82"/>
      <c r="T98" s="82"/>
      <c r="U98" s="82"/>
      <c r="V98" s="82"/>
      <c r="W98" s="82"/>
      <c r="X98" s="82"/>
      <c r="Y98" s="82"/>
      <c r="Z98" s="82"/>
      <c r="AA98" s="82"/>
      <c r="AB98" s="82"/>
      <c r="AC98" s="82"/>
      <c r="AD98" s="82"/>
      <c r="AE98" s="82"/>
      <c r="AF98" s="82"/>
      <c r="AG98" s="82"/>
      <c r="AH98" s="82"/>
      <c r="AI98" s="82"/>
      <c r="AJ98" s="82"/>
      <c r="AK98" s="82"/>
      <c r="AL98" s="82"/>
      <c r="AM98" s="82"/>
      <c r="AN98" s="82"/>
      <c r="AO98" s="82"/>
      <c r="AP98" s="82"/>
      <c r="AQ98" s="82"/>
      <c r="AR98" s="82"/>
      <c r="AS98" s="82"/>
      <c r="AT98" s="82"/>
      <c r="AU98" s="82"/>
      <c r="AV98" s="82"/>
      <c r="AW98" s="82"/>
      <c r="AX98" s="82"/>
      <c r="AY98" s="82"/>
      <c r="AZ98" s="82"/>
      <c r="BA98" s="82"/>
      <c r="BB98" s="82"/>
      <c r="BC98" s="82"/>
      <c r="BD98" s="82"/>
      <c r="BE98" s="82"/>
      <c r="BF98" s="82"/>
      <c r="BG98" s="82"/>
      <c r="BH98" s="82"/>
      <c r="BI98" s="82"/>
      <c r="BJ98" s="82"/>
      <c r="BK98" s="82"/>
      <c r="BL98" s="82"/>
      <c r="BM98" s="82"/>
      <c r="BN98" s="82"/>
      <c r="BO98" s="82"/>
      <c r="BP98" s="82"/>
      <c r="BQ98" s="82"/>
      <c r="BR98" s="82"/>
      <c r="BS98" s="82"/>
      <c r="BT98" s="82"/>
      <c r="BU98" s="82"/>
      <c r="BV98" s="82"/>
      <c r="BW98" s="82"/>
      <c r="BX98" s="82"/>
      <c r="BY98" s="82"/>
      <c r="BZ98" s="82"/>
      <c r="CA98" s="82"/>
      <c r="CB98" s="82"/>
      <c r="CC98" s="82"/>
      <c r="CD98" s="82"/>
      <c r="CE98" s="82"/>
      <c r="CF98" s="82"/>
      <c r="CG98" s="82"/>
      <c r="CH98" s="82"/>
      <c r="CI98" s="82"/>
      <c r="CJ98" s="82"/>
      <c r="CK98" s="82"/>
      <c r="CL98" s="82"/>
      <c r="CM98" s="82"/>
      <c r="CN98" s="82"/>
      <c r="CO98" s="82"/>
      <c r="CP98" s="82"/>
      <c r="CQ98" s="82"/>
      <c r="CR98" s="82"/>
      <c r="CS98" s="82"/>
      <c r="CT98" s="82"/>
      <c r="CU98" s="82"/>
      <c r="CV98" s="82"/>
      <c r="CW98" s="82"/>
      <c r="CX98" s="82"/>
      <c r="CY98" s="82"/>
      <c r="CZ98" s="82"/>
      <c r="DA98" s="82"/>
      <c r="DB98" s="82"/>
      <c r="DC98" s="82"/>
      <c r="DD98" s="82"/>
      <c r="DE98" s="82"/>
      <c r="DF98" s="82"/>
      <c r="DG98" s="82"/>
      <c r="DH98" s="82"/>
      <c r="DI98" s="82"/>
      <c r="DJ98" s="82"/>
      <c r="DK98" s="82"/>
      <c r="DL98" s="82"/>
      <c r="DM98" s="82"/>
      <c r="DN98" s="82"/>
      <c r="DO98" s="82"/>
      <c r="DP98" s="82"/>
      <c r="DQ98" s="82"/>
      <c r="DR98" s="82"/>
      <c r="DS98" s="82"/>
      <c r="DT98" s="82"/>
      <c r="DU98" s="82"/>
      <c r="DV98" s="82"/>
      <c r="DW98" s="82"/>
      <c r="DX98" s="82"/>
      <c r="DY98" s="82"/>
      <c r="DZ98" s="82"/>
      <c r="EA98" s="82"/>
      <c r="EB98" s="82"/>
      <c r="EC98" s="82"/>
      <c r="ED98" s="82"/>
      <c r="EE98" s="82"/>
      <c r="EF98" s="82"/>
      <c r="EG98" s="82"/>
      <c r="EH98" s="82"/>
      <c r="EI98" s="82"/>
      <c r="EJ98" s="82"/>
      <c r="EK98" s="82"/>
      <c r="EL98" s="82"/>
      <c r="EM98" s="82"/>
      <c r="EN98" s="82"/>
      <c r="EO98" s="82"/>
      <c r="EP98" s="82"/>
      <c r="EQ98" s="82"/>
      <c r="ER98" s="82"/>
      <c r="ES98" s="82"/>
      <c r="ET98" s="82"/>
      <c r="EU98" s="82"/>
      <c r="EV98" s="82"/>
      <c r="EW98" s="82"/>
      <c r="EX98" s="82"/>
      <c r="EY98" s="82"/>
      <c r="EZ98" s="82"/>
      <c r="FA98" s="82"/>
      <c r="FB98" s="82"/>
      <c r="FC98" s="82"/>
      <c r="FD98" s="82"/>
      <c r="FE98" s="82"/>
      <c r="FF98" s="82"/>
      <c r="FG98" s="82"/>
      <c r="FH98" s="82"/>
      <c r="FI98" s="82"/>
      <c r="FJ98" s="82"/>
      <c r="FK98" s="82"/>
      <c r="FL98" s="82"/>
      <c r="FM98" s="82"/>
      <c r="FN98" s="82"/>
      <c r="FO98" s="82"/>
      <c r="FP98" s="82"/>
      <c r="FQ98" s="82"/>
      <c r="FR98" s="82"/>
      <c r="FS98" s="82"/>
      <c r="FT98" s="82"/>
      <c r="FU98" s="82"/>
      <c r="FV98" s="82"/>
      <c r="FW98" s="82"/>
      <c r="FX98" s="82"/>
      <c r="FY98" s="82"/>
      <c r="FZ98" s="82"/>
      <c r="GA98" s="82"/>
      <c r="GB98" s="82"/>
      <c r="GC98" s="82"/>
      <c r="GD98" s="82"/>
      <c r="GE98" s="82"/>
      <c r="GF98" s="82"/>
      <c r="GG98" s="82"/>
      <c r="GH98" s="82"/>
      <c r="GI98" s="82"/>
      <c r="GJ98" s="82"/>
      <c r="GK98" s="82"/>
      <c r="GL98" s="82"/>
      <c r="GM98" s="82"/>
      <c r="GN98" s="82"/>
      <c r="GO98" s="82"/>
      <c r="GP98" s="82"/>
      <c r="GQ98" s="82"/>
      <c r="GR98" s="82"/>
      <c r="GS98" s="82"/>
      <c r="GT98" s="82"/>
      <c r="GU98" s="82"/>
      <c r="GV98" s="82"/>
      <c r="GW98" s="82"/>
      <c r="GX98" s="82"/>
      <c r="GY98" s="82"/>
      <c r="GZ98" s="82"/>
      <c r="HA98" s="82"/>
      <c r="HB98" s="82"/>
      <c r="HC98" s="82"/>
      <c r="HD98" s="82"/>
      <c r="HE98" s="82"/>
      <c r="HF98" s="82"/>
      <c r="HG98" s="82"/>
      <c r="HH98" s="82"/>
      <c r="HI98" s="82"/>
      <c r="HJ98" s="82"/>
      <c r="HK98" s="82"/>
      <c r="HL98" s="82"/>
      <c r="HM98" s="82"/>
      <c r="HN98" s="82"/>
      <c r="HO98" s="82"/>
      <c r="HP98" s="82"/>
      <c r="HQ98" s="82"/>
      <c r="HR98" s="82"/>
      <c r="HS98" s="82"/>
      <c r="HT98" s="82"/>
      <c r="HU98" s="82"/>
      <c r="HV98" s="82"/>
      <c r="HW98" s="82"/>
      <c r="HX98" s="82"/>
      <c r="HY98" s="82"/>
      <c r="HZ98" s="82"/>
      <c r="IA98" s="82"/>
      <c r="IB98" s="82"/>
      <c r="IC98" s="82"/>
      <c r="ID98" s="82"/>
      <c r="IE98" s="82"/>
      <c r="IF98" s="82"/>
      <c r="IG98" s="82"/>
      <c r="IH98" s="82"/>
      <c r="II98" s="82"/>
      <c r="IJ98" s="82"/>
      <c r="IK98" s="82"/>
      <c r="IL98" s="82"/>
      <c r="IM98" s="82"/>
      <c r="IN98" s="82"/>
      <c r="IO98" s="82"/>
      <c r="IP98" s="82"/>
      <c r="IQ98" s="82"/>
      <c r="IR98" s="82"/>
      <c r="IS98" s="82"/>
      <c r="IT98" s="82"/>
      <c r="IU98" s="82"/>
      <c r="IV98" s="82"/>
    </row>
    <row r="99" spans="1:256">
      <c r="A99" s="143">
        <v>284</v>
      </c>
      <c r="B99" s="144"/>
      <c r="C99" s="120" t="s">
        <v>465</v>
      </c>
    </row>
    <row r="100" spans="1:256">
      <c r="A100" s="64">
        <v>284</v>
      </c>
      <c r="B100" s="65" t="s">
        <v>45</v>
      </c>
      <c r="C100" s="123" t="s">
        <v>63</v>
      </c>
    </row>
    <row r="101" spans="1:256" ht="31.5">
      <c r="A101" s="64">
        <v>284</v>
      </c>
      <c r="B101" s="65" t="s">
        <v>46</v>
      </c>
      <c r="C101" s="123" t="s">
        <v>66</v>
      </c>
    </row>
    <row r="102" spans="1:256" ht="31.5">
      <c r="A102" s="64">
        <v>284</v>
      </c>
      <c r="B102" s="65" t="s">
        <v>408</v>
      </c>
      <c r="C102" s="123" t="s">
        <v>543</v>
      </c>
    </row>
    <row r="103" spans="1:256" ht="31.5">
      <c r="A103" s="64">
        <v>284</v>
      </c>
      <c r="B103" s="65" t="s">
        <v>409</v>
      </c>
      <c r="C103" s="123" t="s">
        <v>612</v>
      </c>
    </row>
    <row r="104" spans="1:256" ht="78.75">
      <c r="A104" s="64">
        <v>284</v>
      </c>
      <c r="B104" s="65" t="s">
        <v>466</v>
      </c>
      <c r="C104" s="123" t="s">
        <v>167</v>
      </c>
      <c r="D104" s="82"/>
      <c r="E104" s="82"/>
      <c r="F104" s="82"/>
      <c r="G104" s="82"/>
      <c r="H104" s="82"/>
      <c r="I104" s="82"/>
      <c r="J104" s="82"/>
      <c r="K104" s="82"/>
      <c r="L104" s="82"/>
      <c r="M104" s="82"/>
      <c r="N104" s="82"/>
      <c r="O104" s="82"/>
      <c r="P104" s="82"/>
      <c r="Q104" s="82"/>
      <c r="R104" s="82"/>
      <c r="S104" s="82"/>
      <c r="T104" s="82"/>
      <c r="U104" s="82"/>
      <c r="V104" s="82"/>
      <c r="W104" s="82"/>
      <c r="X104" s="82"/>
      <c r="Y104" s="82"/>
      <c r="Z104" s="82"/>
      <c r="AA104" s="82"/>
      <c r="AB104" s="82"/>
      <c r="AC104" s="82"/>
      <c r="AD104" s="82"/>
      <c r="AE104" s="82"/>
      <c r="AF104" s="82"/>
      <c r="AG104" s="82"/>
      <c r="AH104" s="82"/>
      <c r="AI104" s="82"/>
      <c r="AJ104" s="82"/>
      <c r="AK104" s="82"/>
      <c r="AL104" s="82"/>
      <c r="AM104" s="82"/>
      <c r="AN104" s="82"/>
      <c r="AO104" s="82"/>
      <c r="AP104" s="82"/>
      <c r="AQ104" s="82"/>
      <c r="AR104" s="82"/>
      <c r="AS104" s="82"/>
      <c r="AT104" s="82"/>
      <c r="AU104" s="82"/>
      <c r="AV104" s="82"/>
      <c r="AW104" s="82"/>
      <c r="AX104" s="82"/>
      <c r="AY104" s="82"/>
      <c r="AZ104" s="82"/>
      <c r="BA104" s="82"/>
      <c r="BB104" s="82"/>
      <c r="BC104" s="82"/>
      <c r="BD104" s="82"/>
      <c r="BE104" s="82"/>
      <c r="BF104" s="82"/>
      <c r="BG104" s="82"/>
      <c r="BH104" s="82"/>
      <c r="BI104" s="82"/>
      <c r="BJ104" s="82"/>
      <c r="BK104" s="82"/>
      <c r="BL104" s="82"/>
      <c r="BM104" s="82"/>
      <c r="BN104" s="82"/>
      <c r="BO104" s="82"/>
      <c r="BP104" s="82"/>
      <c r="BQ104" s="82"/>
      <c r="BR104" s="82"/>
      <c r="BS104" s="82"/>
      <c r="BT104" s="82"/>
      <c r="BU104" s="82"/>
      <c r="BV104" s="82"/>
      <c r="BW104" s="82"/>
      <c r="BX104" s="82"/>
      <c r="BY104" s="82"/>
      <c r="BZ104" s="82"/>
      <c r="CA104" s="82"/>
      <c r="CB104" s="82"/>
      <c r="CC104" s="82"/>
      <c r="CD104" s="82"/>
      <c r="CE104" s="82"/>
      <c r="CF104" s="82"/>
      <c r="CG104" s="82"/>
      <c r="CH104" s="82"/>
      <c r="CI104" s="82"/>
      <c r="CJ104" s="82"/>
      <c r="CK104" s="82"/>
      <c r="CL104" s="82"/>
      <c r="CM104" s="82"/>
      <c r="CN104" s="82"/>
      <c r="CO104" s="82"/>
      <c r="CP104" s="82"/>
      <c r="CQ104" s="82"/>
      <c r="CR104" s="82"/>
      <c r="CS104" s="82"/>
      <c r="CT104" s="82"/>
      <c r="CU104" s="82"/>
      <c r="CV104" s="82"/>
      <c r="CW104" s="82"/>
      <c r="CX104" s="82"/>
      <c r="CY104" s="82"/>
      <c r="CZ104" s="82"/>
      <c r="DA104" s="82"/>
      <c r="DB104" s="82"/>
      <c r="DC104" s="82"/>
      <c r="DD104" s="82"/>
      <c r="DE104" s="82"/>
      <c r="DF104" s="82"/>
      <c r="DG104" s="82"/>
      <c r="DH104" s="82"/>
      <c r="DI104" s="82"/>
      <c r="DJ104" s="82"/>
      <c r="DK104" s="82"/>
      <c r="DL104" s="82"/>
      <c r="DM104" s="82"/>
      <c r="DN104" s="82"/>
      <c r="DO104" s="82"/>
      <c r="DP104" s="82"/>
      <c r="DQ104" s="82"/>
      <c r="DR104" s="82"/>
      <c r="DS104" s="82"/>
      <c r="DT104" s="82"/>
      <c r="DU104" s="82"/>
      <c r="DV104" s="82"/>
      <c r="DW104" s="82"/>
      <c r="DX104" s="82"/>
      <c r="DY104" s="82"/>
      <c r="DZ104" s="82"/>
      <c r="EA104" s="82"/>
      <c r="EB104" s="82"/>
      <c r="EC104" s="82"/>
      <c r="ED104" s="82"/>
      <c r="EE104" s="82"/>
      <c r="EF104" s="82"/>
      <c r="EG104" s="82"/>
      <c r="EH104" s="82"/>
      <c r="EI104" s="82"/>
      <c r="EJ104" s="82"/>
      <c r="EK104" s="82"/>
      <c r="EL104" s="82"/>
      <c r="EM104" s="82"/>
      <c r="EN104" s="82"/>
      <c r="EO104" s="82"/>
      <c r="EP104" s="82"/>
      <c r="EQ104" s="82"/>
      <c r="ER104" s="82"/>
      <c r="ES104" s="82"/>
      <c r="ET104" s="82"/>
      <c r="EU104" s="82"/>
      <c r="EV104" s="82"/>
      <c r="EW104" s="82"/>
      <c r="EX104" s="82"/>
      <c r="EY104" s="82"/>
      <c r="EZ104" s="82"/>
      <c r="FA104" s="82"/>
      <c r="FB104" s="82"/>
      <c r="FC104" s="82"/>
      <c r="FD104" s="82"/>
      <c r="FE104" s="82"/>
      <c r="FF104" s="82"/>
      <c r="FG104" s="82"/>
      <c r="FH104" s="82"/>
      <c r="FI104" s="82"/>
      <c r="FJ104" s="82"/>
      <c r="FK104" s="82"/>
      <c r="FL104" s="82"/>
      <c r="FM104" s="82"/>
      <c r="FN104" s="82"/>
      <c r="FO104" s="82"/>
      <c r="FP104" s="82"/>
      <c r="FQ104" s="82"/>
      <c r="FR104" s="82"/>
      <c r="FS104" s="82"/>
      <c r="FT104" s="82"/>
      <c r="FU104" s="82"/>
      <c r="FV104" s="82"/>
      <c r="FW104" s="82"/>
      <c r="FX104" s="82"/>
      <c r="FY104" s="82"/>
      <c r="FZ104" s="82"/>
      <c r="GA104" s="82"/>
      <c r="GB104" s="82"/>
      <c r="GC104" s="82"/>
      <c r="GD104" s="82"/>
      <c r="GE104" s="82"/>
      <c r="GF104" s="82"/>
      <c r="GG104" s="82"/>
      <c r="GH104" s="82"/>
      <c r="GI104" s="82"/>
      <c r="GJ104" s="82"/>
      <c r="GK104" s="82"/>
      <c r="GL104" s="82"/>
      <c r="GM104" s="82"/>
      <c r="GN104" s="82"/>
      <c r="GO104" s="82"/>
      <c r="GP104" s="82"/>
      <c r="GQ104" s="82"/>
      <c r="GR104" s="82"/>
      <c r="GS104" s="82"/>
      <c r="GT104" s="82"/>
      <c r="GU104" s="82"/>
      <c r="GV104" s="82"/>
      <c r="GW104" s="82"/>
      <c r="GX104" s="82"/>
      <c r="GY104" s="82"/>
      <c r="GZ104" s="82"/>
      <c r="HA104" s="82"/>
      <c r="HB104" s="82"/>
      <c r="HC104" s="82"/>
      <c r="HD104" s="82"/>
      <c r="HE104" s="82"/>
      <c r="HF104" s="82"/>
      <c r="HG104" s="82"/>
      <c r="HH104" s="82"/>
      <c r="HI104" s="82"/>
      <c r="HJ104" s="82"/>
      <c r="HK104" s="82"/>
      <c r="HL104" s="82"/>
      <c r="HM104" s="82"/>
      <c r="HN104" s="82"/>
      <c r="HO104" s="82"/>
      <c r="HP104" s="82"/>
      <c r="HQ104" s="82"/>
      <c r="HR104" s="82"/>
      <c r="HS104" s="82"/>
      <c r="HT104" s="82"/>
      <c r="HU104" s="82"/>
      <c r="HV104" s="82"/>
      <c r="HW104" s="82"/>
      <c r="HX104" s="82"/>
      <c r="HY104" s="82"/>
      <c r="HZ104" s="82"/>
      <c r="IA104" s="82"/>
      <c r="IB104" s="82"/>
      <c r="IC104" s="82"/>
      <c r="ID104" s="82"/>
      <c r="IE104" s="82"/>
      <c r="IF104" s="82"/>
      <c r="IG104" s="82"/>
      <c r="IH104" s="82"/>
      <c r="II104" s="82"/>
      <c r="IJ104" s="82"/>
      <c r="IK104" s="82"/>
      <c r="IL104" s="82"/>
      <c r="IM104" s="82"/>
      <c r="IN104" s="82"/>
      <c r="IO104" s="82"/>
      <c r="IP104" s="82"/>
      <c r="IQ104" s="82"/>
      <c r="IR104" s="82"/>
      <c r="IS104" s="82"/>
      <c r="IT104" s="82"/>
      <c r="IU104" s="82"/>
      <c r="IV104" s="82"/>
    </row>
    <row r="105" spans="1:256" ht="31.5">
      <c r="A105" s="150" t="s">
        <v>64</v>
      </c>
      <c r="B105" s="151"/>
      <c r="C105" s="120" t="s">
        <v>395</v>
      </c>
    </row>
    <row r="106" spans="1:256" ht="47.25">
      <c r="A106" s="64">
        <v>285</v>
      </c>
      <c r="B106" s="65" t="s">
        <v>410</v>
      </c>
      <c r="C106" s="123" t="s">
        <v>14</v>
      </c>
    </row>
    <row r="107" spans="1:256" ht="31.5">
      <c r="A107" s="64">
        <v>285</v>
      </c>
      <c r="B107" s="65" t="s">
        <v>411</v>
      </c>
      <c r="C107" s="123" t="s">
        <v>15</v>
      </c>
    </row>
    <row r="108" spans="1:256" ht="31.5">
      <c r="A108" s="64">
        <v>285</v>
      </c>
      <c r="B108" s="65" t="s">
        <v>412</v>
      </c>
      <c r="C108" s="123" t="s">
        <v>3</v>
      </c>
    </row>
    <row r="109" spans="1:256" ht="47.25">
      <c r="A109" s="64">
        <v>285</v>
      </c>
      <c r="B109" s="67" t="s">
        <v>413</v>
      </c>
      <c r="C109" s="123" t="s">
        <v>467</v>
      </c>
    </row>
    <row r="110" spans="1:256" ht="47.25">
      <c r="A110" s="64">
        <v>285</v>
      </c>
      <c r="B110" s="67" t="s">
        <v>414</v>
      </c>
      <c r="C110" s="123" t="s">
        <v>121</v>
      </c>
    </row>
    <row r="111" spans="1:256" ht="47.25">
      <c r="A111" s="64">
        <v>285</v>
      </c>
      <c r="B111" s="65" t="s">
        <v>415</v>
      </c>
      <c r="C111" s="123" t="s">
        <v>88</v>
      </c>
    </row>
    <row r="112" spans="1:256" ht="31.5">
      <c r="A112" s="64">
        <v>285</v>
      </c>
      <c r="B112" s="65" t="s">
        <v>416</v>
      </c>
      <c r="C112" s="123" t="s">
        <v>12</v>
      </c>
    </row>
    <row r="113" spans="1:256" ht="47.25">
      <c r="A113" s="64">
        <v>285</v>
      </c>
      <c r="B113" s="65" t="s">
        <v>417</v>
      </c>
      <c r="C113" s="123" t="s">
        <v>13</v>
      </c>
    </row>
    <row r="114" spans="1:256" ht="78.75">
      <c r="A114" s="64">
        <v>285</v>
      </c>
      <c r="B114" s="65" t="s">
        <v>418</v>
      </c>
      <c r="C114" s="126" t="s">
        <v>89</v>
      </c>
    </row>
    <row r="115" spans="1:256" ht="47.25">
      <c r="A115" s="64">
        <v>285</v>
      </c>
      <c r="B115" s="67" t="s">
        <v>419</v>
      </c>
      <c r="C115" s="123" t="s">
        <v>141</v>
      </c>
    </row>
    <row r="116" spans="1:256" ht="47.25">
      <c r="A116" s="64">
        <v>285</v>
      </c>
      <c r="B116" s="67" t="s">
        <v>420</v>
      </c>
      <c r="C116" s="123" t="s">
        <v>250</v>
      </c>
    </row>
    <row r="117" spans="1:256" ht="63">
      <c r="A117" s="64">
        <v>285</v>
      </c>
      <c r="B117" s="67" t="s">
        <v>421</v>
      </c>
      <c r="C117" s="123" t="s">
        <v>251</v>
      </c>
    </row>
    <row r="118" spans="1:256" ht="31.5">
      <c r="A118" s="64">
        <v>285</v>
      </c>
      <c r="B118" s="67" t="s">
        <v>422</v>
      </c>
      <c r="C118" s="123" t="s">
        <v>252</v>
      </c>
    </row>
    <row r="119" spans="1:256" ht="47.25">
      <c r="A119" s="64">
        <v>285</v>
      </c>
      <c r="B119" s="67" t="s">
        <v>423</v>
      </c>
      <c r="C119" s="123" t="s">
        <v>253</v>
      </c>
    </row>
    <row r="120" spans="1:256" ht="94.5">
      <c r="A120" s="64">
        <v>285</v>
      </c>
      <c r="B120" s="67" t="s">
        <v>424</v>
      </c>
      <c r="C120" s="123" t="s">
        <v>254</v>
      </c>
    </row>
    <row r="121" spans="1:256" ht="94.5">
      <c r="A121" s="64">
        <v>285</v>
      </c>
      <c r="B121" s="67" t="s">
        <v>425</v>
      </c>
      <c r="C121" s="123" t="s">
        <v>255</v>
      </c>
    </row>
    <row r="122" spans="1:256" ht="110.25">
      <c r="A122" s="64">
        <v>285</v>
      </c>
      <c r="B122" s="67" t="s">
        <v>426</v>
      </c>
      <c r="C122" s="123" t="s">
        <v>256</v>
      </c>
    </row>
    <row r="123" spans="1:256" ht="47.25">
      <c r="A123" s="64">
        <v>285</v>
      </c>
      <c r="B123" s="67" t="s">
        <v>427</v>
      </c>
      <c r="C123" s="123" t="s">
        <v>257</v>
      </c>
    </row>
    <row r="124" spans="1:256" ht="31.5">
      <c r="A124" s="143">
        <v>287</v>
      </c>
      <c r="B124" s="144"/>
      <c r="C124" s="120" t="s">
        <v>267</v>
      </c>
      <c r="D124" s="84"/>
    </row>
    <row r="125" spans="1:256" ht="47.25">
      <c r="A125" s="64">
        <v>287</v>
      </c>
      <c r="B125" s="65" t="s">
        <v>428</v>
      </c>
      <c r="C125" s="123" t="s">
        <v>142</v>
      </c>
      <c r="D125" s="84"/>
    </row>
    <row r="126" spans="1:256" ht="31.5">
      <c r="A126" s="64">
        <v>287</v>
      </c>
      <c r="B126" s="67" t="s">
        <v>614</v>
      </c>
      <c r="C126" s="132" t="s">
        <v>613</v>
      </c>
      <c r="D126" s="82"/>
      <c r="E126" s="82"/>
      <c r="F126" s="82"/>
      <c r="G126" s="82"/>
      <c r="H126" s="82"/>
      <c r="I126" s="82"/>
      <c r="J126" s="82"/>
      <c r="K126" s="82"/>
      <c r="L126" s="82"/>
      <c r="M126" s="82"/>
      <c r="N126" s="82"/>
      <c r="O126" s="82"/>
      <c r="P126" s="82"/>
      <c r="Q126" s="82"/>
      <c r="R126" s="82"/>
      <c r="S126" s="82"/>
      <c r="T126" s="82"/>
      <c r="U126" s="82"/>
      <c r="V126" s="82"/>
      <c r="W126" s="82"/>
      <c r="X126" s="82"/>
      <c r="Y126" s="82"/>
      <c r="Z126" s="82"/>
      <c r="AA126" s="82"/>
      <c r="AB126" s="82"/>
      <c r="AC126" s="82"/>
      <c r="AD126" s="82"/>
      <c r="AE126" s="82"/>
      <c r="AF126" s="82"/>
      <c r="AG126" s="82"/>
      <c r="AH126" s="82"/>
      <c r="AI126" s="82"/>
      <c r="AJ126" s="82"/>
      <c r="AK126" s="82"/>
      <c r="AL126" s="82"/>
      <c r="AM126" s="82"/>
      <c r="AN126" s="82"/>
      <c r="AO126" s="82"/>
      <c r="AP126" s="82"/>
      <c r="AQ126" s="82"/>
      <c r="AR126" s="82"/>
      <c r="AS126" s="82"/>
      <c r="AT126" s="82"/>
      <c r="AU126" s="82"/>
      <c r="AV126" s="82"/>
      <c r="AW126" s="82"/>
      <c r="AX126" s="82"/>
      <c r="AY126" s="82"/>
      <c r="AZ126" s="82"/>
      <c r="BA126" s="82"/>
      <c r="BB126" s="82"/>
      <c r="BC126" s="82"/>
      <c r="BD126" s="82"/>
      <c r="BE126" s="82"/>
      <c r="BF126" s="82"/>
      <c r="BG126" s="82"/>
      <c r="BH126" s="82"/>
      <c r="BI126" s="82"/>
      <c r="BJ126" s="82"/>
      <c r="BK126" s="82"/>
      <c r="BL126" s="82"/>
      <c r="BM126" s="82"/>
      <c r="BN126" s="82"/>
      <c r="BO126" s="82"/>
      <c r="BP126" s="82"/>
      <c r="BQ126" s="82"/>
      <c r="BR126" s="82"/>
      <c r="BS126" s="82"/>
      <c r="BT126" s="82"/>
      <c r="BU126" s="82"/>
      <c r="BV126" s="82"/>
      <c r="BW126" s="82"/>
      <c r="BX126" s="82"/>
      <c r="BY126" s="82"/>
      <c r="BZ126" s="82"/>
      <c r="CA126" s="82"/>
      <c r="CB126" s="82"/>
      <c r="CC126" s="82"/>
      <c r="CD126" s="82"/>
      <c r="CE126" s="82"/>
      <c r="CF126" s="82"/>
      <c r="CG126" s="82"/>
      <c r="CH126" s="82"/>
      <c r="CI126" s="82"/>
      <c r="CJ126" s="82"/>
      <c r="CK126" s="82"/>
      <c r="CL126" s="82"/>
      <c r="CM126" s="82"/>
      <c r="CN126" s="82"/>
      <c r="CO126" s="82"/>
      <c r="CP126" s="82"/>
      <c r="CQ126" s="82"/>
      <c r="CR126" s="82"/>
      <c r="CS126" s="82"/>
      <c r="CT126" s="82"/>
      <c r="CU126" s="82"/>
      <c r="CV126" s="82"/>
      <c r="CW126" s="82"/>
      <c r="CX126" s="82"/>
      <c r="CY126" s="82"/>
      <c r="CZ126" s="82"/>
      <c r="DA126" s="82"/>
      <c r="DB126" s="82"/>
      <c r="DC126" s="82"/>
      <c r="DD126" s="82"/>
      <c r="DE126" s="82"/>
      <c r="DF126" s="82"/>
      <c r="DG126" s="82"/>
      <c r="DH126" s="82"/>
      <c r="DI126" s="82"/>
      <c r="DJ126" s="82"/>
      <c r="DK126" s="82"/>
      <c r="DL126" s="82"/>
      <c r="DM126" s="82"/>
      <c r="DN126" s="82"/>
      <c r="DO126" s="82"/>
      <c r="DP126" s="82"/>
      <c r="DQ126" s="82"/>
      <c r="DR126" s="82"/>
      <c r="DS126" s="82"/>
      <c r="DT126" s="82"/>
      <c r="DU126" s="82"/>
      <c r="DV126" s="82"/>
      <c r="DW126" s="82"/>
      <c r="DX126" s="82"/>
      <c r="DY126" s="82"/>
      <c r="DZ126" s="82"/>
      <c r="EA126" s="82"/>
      <c r="EB126" s="82"/>
      <c r="EC126" s="82"/>
      <c r="ED126" s="82"/>
      <c r="EE126" s="82"/>
      <c r="EF126" s="82"/>
      <c r="EG126" s="82"/>
      <c r="EH126" s="82"/>
      <c r="EI126" s="82"/>
      <c r="EJ126" s="82"/>
      <c r="EK126" s="82"/>
      <c r="EL126" s="82"/>
      <c r="EM126" s="82"/>
      <c r="EN126" s="82"/>
      <c r="EO126" s="82"/>
      <c r="EP126" s="82"/>
      <c r="EQ126" s="82"/>
      <c r="ER126" s="82"/>
      <c r="ES126" s="82"/>
      <c r="ET126" s="82"/>
      <c r="EU126" s="82"/>
      <c r="EV126" s="82"/>
      <c r="EW126" s="82"/>
      <c r="EX126" s="82"/>
      <c r="EY126" s="82"/>
      <c r="EZ126" s="82"/>
      <c r="FA126" s="82"/>
      <c r="FB126" s="82"/>
      <c r="FC126" s="82"/>
      <c r="FD126" s="82"/>
      <c r="FE126" s="82"/>
      <c r="FF126" s="82"/>
      <c r="FG126" s="82"/>
      <c r="FH126" s="82"/>
      <c r="FI126" s="82"/>
      <c r="FJ126" s="82"/>
      <c r="FK126" s="82"/>
      <c r="FL126" s="82"/>
      <c r="FM126" s="82"/>
      <c r="FN126" s="82"/>
      <c r="FO126" s="82"/>
      <c r="FP126" s="82"/>
      <c r="FQ126" s="82"/>
      <c r="FR126" s="82"/>
      <c r="FS126" s="82"/>
      <c r="FT126" s="82"/>
      <c r="FU126" s="82"/>
      <c r="FV126" s="82"/>
      <c r="FW126" s="82"/>
      <c r="FX126" s="82"/>
      <c r="FY126" s="82"/>
      <c r="FZ126" s="82"/>
      <c r="GA126" s="82"/>
      <c r="GB126" s="82"/>
      <c r="GC126" s="82"/>
      <c r="GD126" s="82"/>
      <c r="GE126" s="82"/>
      <c r="GF126" s="82"/>
      <c r="GG126" s="82"/>
      <c r="GH126" s="82"/>
      <c r="GI126" s="82"/>
      <c r="GJ126" s="82"/>
      <c r="GK126" s="82"/>
      <c r="GL126" s="82"/>
      <c r="GM126" s="82"/>
      <c r="GN126" s="82"/>
      <c r="GO126" s="82"/>
      <c r="GP126" s="82"/>
      <c r="GQ126" s="82"/>
      <c r="GR126" s="82"/>
      <c r="GS126" s="82"/>
      <c r="GT126" s="82"/>
      <c r="GU126" s="82"/>
      <c r="GV126" s="82"/>
      <c r="GW126" s="82"/>
      <c r="GX126" s="82"/>
      <c r="GY126" s="82"/>
      <c r="GZ126" s="82"/>
      <c r="HA126" s="82"/>
      <c r="HB126" s="82"/>
      <c r="HC126" s="82"/>
      <c r="HD126" s="82"/>
      <c r="HE126" s="82"/>
      <c r="HF126" s="82"/>
      <c r="HG126" s="82"/>
      <c r="HH126" s="82"/>
      <c r="HI126" s="82"/>
      <c r="HJ126" s="82"/>
      <c r="HK126" s="82"/>
      <c r="HL126" s="82"/>
      <c r="HM126" s="82"/>
      <c r="HN126" s="82"/>
      <c r="HO126" s="82"/>
      <c r="HP126" s="82"/>
      <c r="HQ126" s="82"/>
      <c r="HR126" s="82"/>
      <c r="HS126" s="82"/>
      <c r="HT126" s="82"/>
      <c r="HU126" s="82"/>
      <c r="HV126" s="82"/>
      <c r="HW126" s="82"/>
      <c r="HX126" s="82"/>
      <c r="HY126" s="82"/>
      <c r="HZ126" s="82"/>
      <c r="IA126" s="82"/>
      <c r="IB126" s="82"/>
      <c r="IC126" s="82"/>
      <c r="ID126" s="82"/>
      <c r="IE126" s="82"/>
      <c r="IF126" s="82"/>
      <c r="IG126" s="82"/>
      <c r="IH126" s="82"/>
      <c r="II126" s="82"/>
      <c r="IJ126" s="82"/>
      <c r="IK126" s="82"/>
      <c r="IL126" s="82"/>
      <c r="IM126" s="82"/>
      <c r="IN126" s="82"/>
      <c r="IO126" s="82"/>
      <c r="IP126" s="82"/>
      <c r="IQ126" s="82"/>
      <c r="IR126" s="82"/>
      <c r="IS126" s="82"/>
      <c r="IT126" s="82"/>
      <c r="IU126" s="82"/>
      <c r="IV126" s="82"/>
    </row>
    <row r="127" spans="1:256">
      <c r="A127" s="143">
        <v>288</v>
      </c>
      <c r="B127" s="144"/>
      <c r="C127" s="120" t="s">
        <v>265</v>
      </c>
      <c r="D127" s="85"/>
      <c r="E127" s="85"/>
      <c r="F127" s="85"/>
      <c r="G127" s="85"/>
      <c r="H127" s="85"/>
      <c r="I127" s="85"/>
      <c r="J127" s="85"/>
      <c r="K127" s="85"/>
      <c r="L127" s="85"/>
      <c r="M127" s="85"/>
      <c r="N127" s="85"/>
      <c r="O127" s="85"/>
      <c r="P127" s="85"/>
      <c r="Q127" s="85"/>
      <c r="R127" s="85"/>
      <c r="S127" s="85"/>
      <c r="T127" s="85"/>
      <c r="U127" s="85"/>
      <c r="V127" s="85"/>
      <c r="W127" s="85"/>
      <c r="X127" s="85"/>
      <c r="Y127" s="85"/>
      <c r="Z127" s="85"/>
      <c r="AA127" s="85"/>
      <c r="AB127" s="85"/>
      <c r="AC127" s="85"/>
      <c r="AD127" s="85"/>
      <c r="AE127" s="85"/>
      <c r="AF127" s="85"/>
      <c r="AG127" s="85"/>
      <c r="AH127" s="85"/>
      <c r="AI127" s="85"/>
      <c r="AJ127" s="85"/>
      <c r="AK127" s="85"/>
      <c r="AL127" s="85"/>
      <c r="AM127" s="85"/>
      <c r="AN127" s="85"/>
      <c r="AO127" s="85"/>
      <c r="AP127" s="85"/>
      <c r="AQ127" s="85"/>
      <c r="AR127" s="85"/>
      <c r="AS127" s="85"/>
      <c r="AT127" s="85"/>
      <c r="AU127" s="85"/>
      <c r="AV127" s="85"/>
      <c r="AW127" s="85"/>
      <c r="AX127" s="85"/>
      <c r="AY127" s="85"/>
      <c r="AZ127" s="85"/>
      <c r="BA127" s="85"/>
      <c r="BB127" s="85"/>
      <c r="BC127" s="85"/>
      <c r="BD127" s="85"/>
      <c r="BE127" s="85"/>
      <c r="BF127" s="85"/>
      <c r="BG127" s="85"/>
      <c r="BH127" s="85"/>
      <c r="BI127" s="85"/>
      <c r="BJ127" s="85"/>
      <c r="BK127" s="85"/>
      <c r="BL127" s="85"/>
      <c r="BM127" s="85"/>
      <c r="BN127" s="85"/>
      <c r="BO127" s="85"/>
      <c r="BP127" s="85"/>
      <c r="BQ127" s="85"/>
      <c r="BR127" s="85"/>
      <c r="BS127" s="85"/>
      <c r="BT127" s="85"/>
      <c r="BU127" s="85"/>
      <c r="BV127" s="85"/>
      <c r="BW127" s="85"/>
      <c r="BX127" s="85"/>
      <c r="BY127" s="85"/>
      <c r="BZ127" s="85"/>
      <c r="CA127" s="85"/>
      <c r="CB127" s="85"/>
      <c r="CC127" s="85"/>
      <c r="CD127" s="85"/>
      <c r="CE127" s="85"/>
      <c r="CF127" s="85"/>
      <c r="CG127" s="85"/>
      <c r="CH127" s="85"/>
      <c r="CI127" s="85"/>
      <c r="CJ127" s="85"/>
      <c r="CK127" s="85"/>
      <c r="CL127" s="85"/>
      <c r="CM127" s="85"/>
      <c r="CN127" s="85"/>
      <c r="CO127" s="85"/>
      <c r="CP127" s="85"/>
      <c r="CQ127" s="85"/>
      <c r="CR127" s="85"/>
      <c r="CS127" s="85"/>
      <c r="CT127" s="85"/>
      <c r="CU127" s="85"/>
      <c r="CV127" s="85"/>
      <c r="CW127" s="85"/>
      <c r="CX127" s="85"/>
      <c r="CY127" s="85"/>
      <c r="CZ127" s="85"/>
      <c r="DA127" s="85"/>
      <c r="DB127" s="85"/>
      <c r="DC127" s="85"/>
      <c r="DD127" s="85"/>
      <c r="DE127" s="85"/>
      <c r="DF127" s="85"/>
      <c r="DG127" s="85"/>
      <c r="DH127" s="85"/>
      <c r="DI127" s="85"/>
      <c r="DJ127" s="85"/>
      <c r="DK127" s="85"/>
      <c r="DL127" s="85"/>
      <c r="DM127" s="85"/>
      <c r="DN127" s="85"/>
      <c r="DO127" s="85"/>
      <c r="DP127" s="85"/>
      <c r="DQ127" s="85"/>
      <c r="DR127" s="85"/>
      <c r="DS127" s="85"/>
      <c r="DT127" s="85"/>
      <c r="DU127" s="85"/>
      <c r="DV127" s="85"/>
      <c r="DW127" s="85"/>
      <c r="DX127" s="85"/>
      <c r="DY127" s="85"/>
      <c r="DZ127" s="85"/>
      <c r="EA127" s="85"/>
      <c r="EB127" s="85"/>
      <c r="EC127" s="85"/>
      <c r="ED127" s="85"/>
      <c r="EE127" s="85"/>
      <c r="EF127" s="85"/>
      <c r="EG127" s="85"/>
      <c r="EH127" s="85"/>
      <c r="EI127" s="85"/>
      <c r="EJ127" s="85"/>
      <c r="EK127" s="85"/>
      <c r="EL127" s="85"/>
      <c r="EM127" s="85"/>
      <c r="EN127" s="85"/>
      <c r="EO127" s="85"/>
      <c r="EP127" s="85"/>
      <c r="EQ127" s="85"/>
      <c r="ER127" s="85"/>
      <c r="ES127" s="85"/>
      <c r="ET127" s="85"/>
      <c r="EU127" s="85"/>
      <c r="EV127" s="85"/>
      <c r="EW127" s="85"/>
      <c r="EX127" s="85"/>
      <c r="EY127" s="85"/>
      <c r="EZ127" s="85"/>
      <c r="FA127" s="85"/>
      <c r="FB127" s="85"/>
      <c r="FC127" s="85"/>
      <c r="FD127" s="85"/>
      <c r="FE127" s="85"/>
      <c r="FF127" s="85"/>
      <c r="FG127" s="85"/>
      <c r="FH127" s="85"/>
      <c r="FI127" s="85"/>
      <c r="FJ127" s="85"/>
      <c r="FK127" s="85"/>
      <c r="FL127" s="85"/>
      <c r="FM127" s="85"/>
      <c r="FN127" s="85"/>
      <c r="FO127" s="85"/>
      <c r="FP127" s="85"/>
      <c r="FQ127" s="85"/>
      <c r="FR127" s="85"/>
      <c r="FS127" s="85"/>
      <c r="FT127" s="85"/>
      <c r="FU127" s="85"/>
      <c r="FV127" s="85"/>
      <c r="FW127" s="85"/>
      <c r="FX127" s="85"/>
      <c r="FY127" s="85"/>
      <c r="FZ127" s="85"/>
      <c r="GA127" s="85"/>
      <c r="GB127" s="85"/>
      <c r="GC127" s="85"/>
      <c r="GD127" s="85"/>
      <c r="GE127" s="85"/>
      <c r="GF127" s="85"/>
      <c r="GG127" s="85"/>
      <c r="GH127" s="85"/>
      <c r="GI127" s="85"/>
      <c r="GJ127" s="85"/>
      <c r="GK127" s="85"/>
      <c r="GL127" s="85"/>
      <c r="GM127" s="85"/>
      <c r="GN127" s="85"/>
      <c r="GO127" s="85"/>
      <c r="GP127" s="85"/>
      <c r="GQ127" s="85"/>
      <c r="GR127" s="85"/>
      <c r="GS127" s="85"/>
      <c r="GT127" s="85"/>
      <c r="GU127" s="85"/>
      <c r="GV127" s="85"/>
      <c r="GW127" s="85"/>
      <c r="GX127" s="85"/>
      <c r="GY127" s="85"/>
      <c r="GZ127" s="85"/>
      <c r="HA127" s="85"/>
      <c r="HB127" s="85"/>
      <c r="HC127" s="85"/>
      <c r="HD127" s="85"/>
      <c r="HE127" s="85"/>
      <c r="HF127" s="85"/>
      <c r="HG127" s="85"/>
      <c r="HH127" s="85"/>
      <c r="HI127" s="85"/>
      <c r="HJ127" s="85"/>
      <c r="HK127" s="85"/>
      <c r="HL127" s="85"/>
      <c r="HM127" s="85"/>
      <c r="HN127" s="85"/>
      <c r="HO127" s="85"/>
      <c r="HP127" s="85"/>
      <c r="HQ127" s="85"/>
      <c r="HR127" s="85"/>
      <c r="HS127" s="85"/>
      <c r="HT127" s="85"/>
      <c r="HU127" s="85"/>
      <c r="HV127" s="85"/>
      <c r="HW127" s="85"/>
      <c r="HX127" s="85"/>
      <c r="HY127" s="85"/>
      <c r="HZ127" s="85"/>
      <c r="IA127" s="85"/>
      <c r="IB127" s="85"/>
      <c r="IC127" s="85"/>
      <c r="ID127" s="85"/>
      <c r="IE127" s="85"/>
      <c r="IF127" s="85"/>
      <c r="IG127" s="85"/>
      <c r="IH127" s="85"/>
      <c r="II127" s="85"/>
      <c r="IJ127" s="85"/>
      <c r="IK127" s="85"/>
      <c r="IL127" s="85"/>
      <c r="IM127" s="85"/>
      <c r="IN127" s="85"/>
      <c r="IO127" s="85"/>
      <c r="IP127" s="85"/>
      <c r="IQ127" s="85"/>
      <c r="IR127" s="85"/>
      <c r="IS127" s="85"/>
      <c r="IT127" s="85"/>
      <c r="IU127" s="85"/>
      <c r="IV127" s="85"/>
    </row>
    <row r="128" spans="1:256" ht="47.25">
      <c r="A128" s="74">
        <v>288</v>
      </c>
      <c r="B128" s="75" t="s">
        <v>50</v>
      </c>
      <c r="C128" s="133" t="s">
        <v>25</v>
      </c>
    </row>
    <row r="129" spans="1:256" ht="45" customHeight="1">
      <c r="A129" s="64">
        <v>288</v>
      </c>
      <c r="B129" s="65" t="s">
        <v>79</v>
      </c>
      <c r="C129" s="127" t="s">
        <v>163</v>
      </c>
      <c r="D129" s="82"/>
      <c r="E129" s="82"/>
      <c r="F129" s="82"/>
      <c r="G129" s="82"/>
      <c r="H129" s="82"/>
      <c r="I129" s="82"/>
      <c r="J129" s="82"/>
      <c r="K129" s="82"/>
      <c r="L129" s="82"/>
      <c r="M129" s="82"/>
      <c r="N129" s="82"/>
      <c r="O129" s="82"/>
      <c r="P129" s="82"/>
      <c r="Q129" s="82"/>
      <c r="R129" s="82"/>
      <c r="S129" s="82"/>
      <c r="T129" s="82"/>
      <c r="U129" s="82"/>
      <c r="V129" s="82"/>
      <c r="W129" s="82"/>
      <c r="X129" s="82"/>
      <c r="Y129" s="82"/>
      <c r="Z129" s="82"/>
      <c r="AA129" s="82"/>
      <c r="AB129" s="82"/>
      <c r="AC129" s="82"/>
      <c r="AD129" s="82"/>
      <c r="AE129" s="82"/>
      <c r="AF129" s="82"/>
      <c r="AG129" s="82"/>
      <c r="AH129" s="82"/>
      <c r="AI129" s="82"/>
      <c r="AJ129" s="82"/>
      <c r="AK129" s="82"/>
      <c r="AL129" s="82"/>
      <c r="AM129" s="82"/>
      <c r="AN129" s="82"/>
      <c r="AO129" s="82"/>
      <c r="AP129" s="82"/>
      <c r="AQ129" s="82"/>
      <c r="AR129" s="82"/>
      <c r="AS129" s="82"/>
      <c r="AT129" s="82"/>
      <c r="AU129" s="82"/>
      <c r="AV129" s="82"/>
      <c r="AW129" s="82"/>
      <c r="AX129" s="82"/>
      <c r="AY129" s="82"/>
      <c r="AZ129" s="82"/>
      <c r="BA129" s="82"/>
      <c r="BB129" s="82"/>
      <c r="BC129" s="82"/>
      <c r="BD129" s="82"/>
      <c r="BE129" s="82"/>
      <c r="BF129" s="82"/>
      <c r="BG129" s="82"/>
      <c r="BH129" s="82"/>
      <c r="BI129" s="82"/>
      <c r="BJ129" s="82"/>
      <c r="BK129" s="82"/>
      <c r="BL129" s="82"/>
      <c r="BM129" s="82"/>
      <c r="BN129" s="82"/>
      <c r="BO129" s="82"/>
      <c r="BP129" s="82"/>
      <c r="BQ129" s="82"/>
      <c r="BR129" s="82"/>
      <c r="BS129" s="82"/>
      <c r="BT129" s="82"/>
      <c r="BU129" s="82"/>
      <c r="BV129" s="82"/>
      <c r="BW129" s="82"/>
      <c r="BX129" s="82"/>
      <c r="BY129" s="82"/>
      <c r="BZ129" s="82"/>
      <c r="CA129" s="82"/>
      <c r="CB129" s="82"/>
      <c r="CC129" s="82"/>
      <c r="CD129" s="82"/>
      <c r="CE129" s="82"/>
      <c r="CF129" s="82"/>
      <c r="CG129" s="82"/>
      <c r="CH129" s="82"/>
      <c r="CI129" s="82"/>
      <c r="CJ129" s="82"/>
      <c r="CK129" s="82"/>
      <c r="CL129" s="82"/>
      <c r="CM129" s="82"/>
      <c r="CN129" s="82"/>
      <c r="CO129" s="82"/>
      <c r="CP129" s="82"/>
      <c r="CQ129" s="82"/>
      <c r="CR129" s="82"/>
      <c r="CS129" s="82"/>
      <c r="CT129" s="82"/>
      <c r="CU129" s="82"/>
      <c r="CV129" s="82"/>
      <c r="CW129" s="82"/>
      <c r="CX129" s="82"/>
      <c r="CY129" s="82"/>
      <c r="CZ129" s="82"/>
      <c r="DA129" s="82"/>
      <c r="DB129" s="82"/>
      <c r="DC129" s="82"/>
      <c r="DD129" s="82"/>
      <c r="DE129" s="82"/>
      <c r="DF129" s="82"/>
      <c r="DG129" s="82"/>
      <c r="DH129" s="82"/>
      <c r="DI129" s="82"/>
      <c r="DJ129" s="82"/>
      <c r="DK129" s="82"/>
      <c r="DL129" s="82"/>
      <c r="DM129" s="82"/>
      <c r="DN129" s="82"/>
      <c r="DO129" s="82"/>
      <c r="DP129" s="82"/>
      <c r="DQ129" s="82"/>
      <c r="DR129" s="82"/>
      <c r="DS129" s="82"/>
      <c r="DT129" s="82"/>
      <c r="DU129" s="82"/>
      <c r="DV129" s="82"/>
      <c r="DW129" s="82"/>
      <c r="DX129" s="82"/>
      <c r="DY129" s="82"/>
      <c r="DZ129" s="82"/>
      <c r="EA129" s="82"/>
      <c r="EB129" s="82"/>
      <c r="EC129" s="82"/>
      <c r="ED129" s="82"/>
      <c r="EE129" s="82"/>
      <c r="EF129" s="82"/>
      <c r="EG129" s="82"/>
      <c r="EH129" s="82"/>
      <c r="EI129" s="82"/>
      <c r="EJ129" s="82"/>
      <c r="EK129" s="82"/>
      <c r="EL129" s="82"/>
      <c r="EM129" s="82"/>
      <c r="EN129" s="82"/>
      <c r="EO129" s="82"/>
      <c r="EP129" s="82"/>
      <c r="EQ129" s="82"/>
      <c r="ER129" s="82"/>
      <c r="ES129" s="82"/>
      <c r="ET129" s="82"/>
      <c r="EU129" s="82"/>
      <c r="EV129" s="82"/>
      <c r="EW129" s="82"/>
      <c r="EX129" s="82"/>
      <c r="EY129" s="82"/>
      <c r="EZ129" s="82"/>
      <c r="FA129" s="82"/>
      <c r="FB129" s="82"/>
      <c r="FC129" s="82"/>
      <c r="FD129" s="82"/>
      <c r="FE129" s="82"/>
      <c r="FF129" s="82"/>
      <c r="FG129" s="82"/>
      <c r="FH129" s="82"/>
      <c r="FI129" s="82"/>
      <c r="FJ129" s="82"/>
      <c r="FK129" s="82"/>
      <c r="FL129" s="82"/>
      <c r="FM129" s="82"/>
      <c r="FN129" s="82"/>
      <c r="FO129" s="82"/>
      <c r="FP129" s="82"/>
      <c r="FQ129" s="82"/>
      <c r="FR129" s="82"/>
      <c r="FS129" s="82"/>
      <c r="FT129" s="82"/>
      <c r="FU129" s="82"/>
      <c r="FV129" s="82"/>
      <c r="FW129" s="82"/>
      <c r="FX129" s="82"/>
      <c r="FY129" s="82"/>
      <c r="FZ129" s="82"/>
      <c r="GA129" s="82"/>
      <c r="GB129" s="82"/>
      <c r="GC129" s="82"/>
      <c r="GD129" s="82"/>
      <c r="GE129" s="82"/>
      <c r="GF129" s="82"/>
      <c r="GG129" s="82"/>
      <c r="GH129" s="82"/>
      <c r="GI129" s="82"/>
      <c r="GJ129" s="82"/>
      <c r="GK129" s="82"/>
      <c r="GL129" s="82"/>
      <c r="GM129" s="82"/>
      <c r="GN129" s="82"/>
      <c r="GO129" s="82"/>
      <c r="GP129" s="82"/>
      <c r="GQ129" s="82"/>
      <c r="GR129" s="82"/>
      <c r="GS129" s="82"/>
      <c r="GT129" s="82"/>
      <c r="GU129" s="82"/>
      <c r="GV129" s="82"/>
      <c r="GW129" s="82"/>
      <c r="GX129" s="82"/>
      <c r="GY129" s="82"/>
      <c r="GZ129" s="82"/>
      <c r="HA129" s="82"/>
      <c r="HB129" s="82"/>
      <c r="HC129" s="82"/>
      <c r="HD129" s="82"/>
      <c r="HE129" s="82"/>
      <c r="HF129" s="82"/>
      <c r="HG129" s="82"/>
      <c r="HH129" s="82"/>
      <c r="HI129" s="82"/>
      <c r="HJ129" s="82"/>
      <c r="HK129" s="82"/>
      <c r="HL129" s="82"/>
      <c r="HM129" s="82"/>
      <c r="HN129" s="82"/>
      <c r="HO129" s="82"/>
      <c r="HP129" s="82"/>
      <c r="HQ129" s="82"/>
      <c r="HR129" s="82"/>
      <c r="HS129" s="82"/>
      <c r="HT129" s="82"/>
      <c r="HU129" s="82"/>
      <c r="HV129" s="82"/>
      <c r="HW129" s="82"/>
      <c r="HX129" s="82"/>
      <c r="HY129" s="82"/>
      <c r="HZ129" s="82"/>
      <c r="IA129" s="82"/>
      <c r="IB129" s="82"/>
      <c r="IC129" s="82"/>
      <c r="ID129" s="82"/>
      <c r="IE129" s="82"/>
      <c r="IF129" s="82"/>
      <c r="IG129" s="82"/>
      <c r="IH129" s="82"/>
      <c r="II129" s="82"/>
      <c r="IJ129" s="82"/>
      <c r="IK129" s="82"/>
      <c r="IL129" s="82"/>
      <c r="IM129" s="82"/>
      <c r="IN129" s="82"/>
      <c r="IO129" s="82"/>
      <c r="IP129" s="82"/>
      <c r="IQ129" s="82"/>
      <c r="IR129" s="82"/>
      <c r="IS129" s="82"/>
      <c r="IT129" s="82"/>
      <c r="IU129" s="82"/>
      <c r="IV129" s="82"/>
    </row>
    <row r="130" spans="1:256" ht="31.5">
      <c r="A130" s="64">
        <v>288</v>
      </c>
      <c r="B130" s="65" t="s">
        <v>429</v>
      </c>
      <c r="C130" s="123" t="s">
        <v>718</v>
      </c>
      <c r="D130" s="82"/>
      <c r="E130" s="82"/>
      <c r="F130" s="82"/>
      <c r="G130" s="82"/>
      <c r="H130" s="82"/>
      <c r="I130" s="82"/>
      <c r="J130" s="82"/>
      <c r="K130" s="82"/>
      <c r="L130" s="82"/>
      <c r="M130" s="82"/>
      <c r="N130" s="82"/>
      <c r="O130" s="82"/>
      <c r="P130" s="82"/>
      <c r="Q130" s="82"/>
      <c r="R130" s="82"/>
      <c r="S130" s="82"/>
      <c r="T130" s="82"/>
      <c r="U130" s="82"/>
      <c r="V130" s="82"/>
      <c r="W130" s="82"/>
      <c r="X130" s="82"/>
      <c r="Y130" s="82"/>
      <c r="Z130" s="82"/>
      <c r="AA130" s="82"/>
      <c r="AB130" s="82"/>
      <c r="AC130" s="82"/>
      <c r="AD130" s="82"/>
      <c r="AE130" s="82"/>
      <c r="AF130" s="82"/>
      <c r="AG130" s="82"/>
      <c r="AH130" s="82"/>
      <c r="AI130" s="82"/>
      <c r="AJ130" s="82"/>
      <c r="AK130" s="82"/>
      <c r="AL130" s="82"/>
      <c r="AM130" s="82"/>
      <c r="AN130" s="82"/>
      <c r="AO130" s="82"/>
      <c r="AP130" s="82"/>
      <c r="AQ130" s="82"/>
      <c r="AR130" s="82"/>
      <c r="AS130" s="82"/>
      <c r="AT130" s="82"/>
      <c r="AU130" s="82"/>
      <c r="AV130" s="82"/>
      <c r="AW130" s="82"/>
      <c r="AX130" s="82"/>
      <c r="AY130" s="82"/>
      <c r="AZ130" s="82"/>
      <c r="BA130" s="82"/>
      <c r="BB130" s="82"/>
      <c r="BC130" s="82"/>
      <c r="BD130" s="82"/>
      <c r="BE130" s="82"/>
      <c r="BF130" s="82"/>
      <c r="BG130" s="82"/>
      <c r="BH130" s="82"/>
      <c r="BI130" s="82"/>
      <c r="BJ130" s="82"/>
      <c r="BK130" s="82"/>
      <c r="BL130" s="82"/>
      <c r="BM130" s="82"/>
      <c r="BN130" s="82"/>
      <c r="BO130" s="82"/>
      <c r="BP130" s="82"/>
      <c r="BQ130" s="82"/>
      <c r="BR130" s="82"/>
      <c r="BS130" s="82"/>
      <c r="BT130" s="82"/>
      <c r="BU130" s="82"/>
      <c r="BV130" s="82"/>
      <c r="BW130" s="82"/>
      <c r="BX130" s="82"/>
      <c r="BY130" s="82"/>
      <c r="BZ130" s="82"/>
      <c r="CA130" s="82"/>
      <c r="CB130" s="82"/>
      <c r="CC130" s="82"/>
      <c r="CD130" s="82"/>
      <c r="CE130" s="82"/>
      <c r="CF130" s="82"/>
      <c r="CG130" s="82"/>
      <c r="CH130" s="82"/>
      <c r="CI130" s="82"/>
      <c r="CJ130" s="82"/>
      <c r="CK130" s="82"/>
      <c r="CL130" s="82"/>
      <c r="CM130" s="82"/>
      <c r="CN130" s="82"/>
      <c r="CO130" s="82"/>
      <c r="CP130" s="82"/>
      <c r="CQ130" s="82"/>
      <c r="CR130" s="82"/>
      <c r="CS130" s="82"/>
      <c r="CT130" s="82"/>
      <c r="CU130" s="82"/>
      <c r="CV130" s="82"/>
      <c r="CW130" s="82"/>
      <c r="CX130" s="82"/>
      <c r="CY130" s="82"/>
      <c r="CZ130" s="82"/>
      <c r="DA130" s="82"/>
      <c r="DB130" s="82"/>
      <c r="DC130" s="82"/>
      <c r="DD130" s="82"/>
      <c r="DE130" s="82"/>
      <c r="DF130" s="82"/>
      <c r="DG130" s="82"/>
      <c r="DH130" s="82"/>
      <c r="DI130" s="82"/>
      <c r="DJ130" s="82"/>
      <c r="DK130" s="82"/>
      <c r="DL130" s="82"/>
      <c r="DM130" s="82"/>
      <c r="DN130" s="82"/>
      <c r="DO130" s="82"/>
      <c r="DP130" s="82"/>
      <c r="DQ130" s="82"/>
      <c r="DR130" s="82"/>
      <c r="DS130" s="82"/>
      <c r="DT130" s="82"/>
      <c r="DU130" s="82"/>
      <c r="DV130" s="82"/>
      <c r="DW130" s="82"/>
      <c r="DX130" s="82"/>
      <c r="DY130" s="82"/>
      <c r="DZ130" s="82"/>
      <c r="EA130" s="82"/>
      <c r="EB130" s="82"/>
      <c r="EC130" s="82"/>
      <c r="ED130" s="82"/>
      <c r="EE130" s="82"/>
      <c r="EF130" s="82"/>
      <c r="EG130" s="82"/>
      <c r="EH130" s="82"/>
      <c r="EI130" s="82"/>
      <c r="EJ130" s="82"/>
      <c r="EK130" s="82"/>
      <c r="EL130" s="82"/>
      <c r="EM130" s="82"/>
      <c r="EN130" s="82"/>
      <c r="EO130" s="82"/>
      <c r="EP130" s="82"/>
      <c r="EQ130" s="82"/>
      <c r="ER130" s="82"/>
      <c r="ES130" s="82"/>
      <c r="ET130" s="82"/>
      <c r="EU130" s="82"/>
      <c r="EV130" s="82"/>
      <c r="EW130" s="82"/>
      <c r="EX130" s="82"/>
      <c r="EY130" s="82"/>
      <c r="EZ130" s="82"/>
      <c r="FA130" s="82"/>
      <c r="FB130" s="82"/>
      <c r="FC130" s="82"/>
      <c r="FD130" s="82"/>
      <c r="FE130" s="82"/>
      <c r="FF130" s="82"/>
      <c r="FG130" s="82"/>
      <c r="FH130" s="82"/>
      <c r="FI130" s="82"/>
      <c r="FJ130" s="82"/>
      <c r="FK130" s="82"/>
      <c r="FL130" s="82"/>
      <c r="FM130" s="82"/>
      <c r="FN130" s="82"/>
      <c r="FO130" s="82"/>
      <c r="FP130" s="82"/>
      <c r="FQ130" s="82"/>
      <c r="FR130" s="82"/>
      <c r="FS130" s="82"/>
      <c r="FT130" s="82"/>
      <c r="FU130" s="82"/>
      <c r="FV130" s="82"/>
      <c r="FW130" s="82"/>
      <c r="FX130" s="82"/>
      <c r="FY130" s="82"/>
      <c r="FZ130" s="82"/>
      <c r="GA130" s="82"/>
      <c r="GB130" s="82"/>
      <c r="GC130" s="82"/>
      <c r="GD130" s="82"/>
      <c r="GE130" s="82"/>
      <c r="GF130" s="82"/>
      <c r="GG130" s="82"/>
      <c r="GH130" s="82"/>
      <c r="GI130" s="82"/>
      <c r="GJ130" s="82"/>
      <c r="GK130" s="82"/>
      <c r="GL130" s="82"/>
      <c r="GM130" s="82"/>
      <c r="GN130" s="82"/>
      <c r="GO130" s="82"/>
      <c r="GP130" s="82"/>
      <c r="GQ130" s="82"/>
      <c r="GR130" s="82"/>
      <c r="GS130" s="82"/>
      <c r="GT130" s="82"/>
      <c r="GU130" s="82"/>
      <c r="GV130" s="82"/>
      <c r="GW130" s="82"/>
      <c r="GX130" s="82"/>
      <c r="GY130" s="82"/>
      <c r="GZ130" s="82"/>
      <c r="HA130" s="82"/>
      <c r="HB130" s="82"/>
      <c r="HC130" s="82"/>
      <c r="HD130" s="82"/>
      <c r="HE130" s="82"/>
      <c r="HF130" s="82"/>
      <c r="HG130" s="82"/>
      <c r="HH130" s="82"/>
      <c r="HI130" s="82"/>
      <c r="HJ130" s="82"/>
      <c r="HK130" s="82"/>
      <c r="HL130" s="82"/>
      <c r="HM130" s="82"/>
      <c r="HN130" s="82"/>
      <c r="HO130" s="82"/>
      <c r="HP130" s="82"/>
      <c r="HQ130" s="82"/>
      <c r="HR130" s="82"/>
      <c r="HS130" s="82"/>
      <c r="HT130" s="82"/>
      <c r="HU130" s="82"/>
      <c r="HV130" s="82"/>
      <c r="HW130" s="82"/>
      <c r="HX130" s="82"/>
      <c r="HY130" s="82"/>
      <c r="HZ130" s="82"/>
      <c r="IA130" s="82"/>
      <c r="IB130" s="82"/>
      <c r="IC130" s="82"/>
      <c r="ID130" s="82"/>
      <c r="IE130" s="82"/>
      <c r="IF130" s="82"/>
      <c r="IG130" s="82"/>
      <c r="IH130" s="82"/>
      <c r="II130" s="82"/>
      <c r="IJ130" s="82"/>
      <c r="IK130" s="82"/>
      <c r="IL130" s="82"/>
      <c r="IM130" s="82"/>
      <c r="IN130" s="82"/>
      <c r="IO130" s="82"/>
      <c r="IP130" s="82"/>
      <c r="IQ130" s="82"/>
      <c r="IR130" s="82"/>
      <c r="IS130" s="82"/>
      <c r="IT130" s="82"/>
      <c r="IU130" s="82"/>
      <c r="IV130" s="82"/>
    </row>
    <row r="131" spans="1:256" ht="47.25">
      <c r="A131" s="64">
        <v>288</v>
      </c>
      <c r="B131" s="65" t="s">
        <v>430</v>
      </c>
      <c r="C131" s="123" t="s">
        <v>127</v>
      </c>
      <c r="D131" s="82"/>
      <c r="E131" s="82"/>
      <c r="F131" s="82"/>
      <c r="G131" s="82"/>
      <c r="H131" s="82"/>
      <c r="I131" s="82"/>
      <c r="J131" s="82"/>
      <c r="K131" s="82"/>
      <c r="L131" s="82"/>
      <c r="M131" s="82"/>
      <c r="N131" s="82"/>
      <c r="O131" s="82"/>
      <c r="P131" s="82"/>
      <c r="Q131" s="82"/>
      <c r="R131" s="82"/>
      <c r="S131" s="82"/>
      <c r="T131" s="82"/>
      <c r="U131" s="82"/>
      <c r="V131" s="82"/>
      <c r="W131" s="82"/>
      <c r="X131" s="82"/>
      <c r="Y131" s="82"/>
      <c r="Z131" s="82"/>
      <c r="AA131" s="82"/>
      <c r="AB131" s="82"/>
      <c r="AC131" s="82"/>
      <c r="AD131" s="82"/>
      <c r="AE131" s="82"/>
      <c r="AF131" s="82"/>
      <c r="AG131" s="82"/>
      <c r="AH131" s="82"/>
      <c r="AI131" s="82"/>
      <c r="AJ131" s="82"/>
      <c r="AK131" s="82"/>
      <c r="AL131" s="82"/>
      <c r="AM131" s="82"/>
      <c r="AN131" s="82"/>
      <c r="AO131" s="82"/>
      <c r="AP131" s="82"/>
      <c r="AQ131" s="82"/>
      <c r="AR131" s="82"/>
      <c r="AS131" s="82"/>
      <c r="AT131" s="82"/>
      <c r="AU131" s="82"/>
      <c r="AV131" s="82"/>
      <c r="AW131" s="82"/>
      <c r="AX131" s="82"/>
      <c r="AY131" s="82"/>
      <c r="AZ131" s="82"/>
      <c r="BA131" s="82"/>
      <c r="BB131" s="82"/>
      <c r="BC131" s="82"/>
      <c r="BD131" s="82"/>
      <c r="BE131" s="82"/>
      <c r="BF131" s="82"/>
      <c r="BG131" s="82"/>
      <c r="BH131" s="82"/>
      <c r="BI131" s="82"/>
      <c r="BJ131" s="82"/>
      <c r="BK131" s="82"/>
      <c r="BL131" s="82"/>
      <c r="BM131" s="82"/>
      <c r="BN131" s="82"/>
      <c r="BO131" s="82"/>
      <c r="BP131" s="82"/>
      <c r="BQ131" s="82"/>
      <c r="BR131" s="82"/>
      <c r="BS131" s="82"/>
      <c r="BT131" s="82"/>
      <c r="BU131" s="82"/>
      <c r="BV131" s="82"/>
      <c r="BW131" s="82"/>
      <c r="BX131" s="82"/>
      <c r="BY131" s="82"/>
      <c r="BZ131" s="82"/>
      <c r="CA131" s="82"/>
      <c r="CB131" s="82"/>
      <c r="CC131" s="82"/>
      <c r="CD131" s="82"/>
      <c r="CE131" s="82"/>
      <c r="CF131" s="82"/>
      <c r="CG131" s="82"/>
      <c r="CH131" s="82"/>
      <c r="CI131" s="82"/>
      <c r="CJ131" s="82"/>
      <c r="CK131" s="82"/>
      <c r="CL131" s="82"/>
      <c r="CM131" s="82"/>
      <c r="CN131" s="82"/>
      <c r="CO131" s="82"/>
      <c r="CP131" s="82"/>
      <c r="CQ131" s="82"/>
      <c r="CR131" s="82"/>
      <c r="CS131" s="82"/>
      <c r="CT131" s="82"/>
      <c r="CU131" s="82"/>
      <c r="CV131" s="82"/>
      <c r="CW131" s="82"/>
      <c r="CX131" s="82"/>
      <c r="CY131" s="82"/>
      <c r="CZ131" s="82"/>
      <c r="DA131" s="82"/>
      <c r="DB131" s="82"/>
      <c r="DC131" s="82"/>
      <c r="DD131" s="82"/>
      <c r="DE131" s="82"/>
      <c r="DF131" s="82"/>
      <c r="DG131" s="82"/>
      <c r="DH131" s="82"/>
      <c r="DI131" s="82"/>
      <c r="DJ131" s="82"/>
      <c r="DK131" s="82"/>
      <c r="DL131" s="82"/>
      <c r="DM131" s="82"/>
      <c r="DN131" s="82"/>
      <c r="DO131" s="82"/>
      <c r="DP131" s="82"/>
      <c r="DQ131" s="82"/>
      <c r="DR131" s="82"/>
      <c r="DS131" s="82"/>
      <c r="DT131" s="82"/>
      <c r="DU131" s="82"/>
      <c r="DV131" s="82"/>
      <c r="DW131" s="82"/>
      <c r="DX131" s="82"/>
      <c r="DY131" s="82"/>
      <c r="DZ131" s="82"/>
      <c r="EA131" s="82"/>
      <c r="EB131" s="82"/>
      <c r="EC131" s="82"/>
      <c r="ED131" s="82"/>
      <c r="EE131" s="82"/>
      <c r="EF131" s="82"/>
      <c r="EG131" s="82"/>
      <c r="EH131" s="82"/>
      <c r="EI131" s="82"/>
      <c r="EJ131" s="82"/>
      <c r="EK131" s="82"/>
      <c r="EL131" s="82"/>
      <c r="EM131" s="82"/>
      <c r="EN131" s="82"/>
      <c r="EO131" s="82"/>
      <c r="EP131" s="82"/>
      <c r="EQ131" s="82"/>
      <c r="ER131" s="82"/>
      <c r="ES131" s="82"/>
      <c r="ET131" s="82"/>
      <c r="EU131" s="82"/>
      <c r="EV131" s="82"/>
      <c r="EW131" s="82"/>
      <c r="EX131" s="82"/>
      <c r="EY131" s="82"/>
      <c r="EZ131" s="82"/>
      <c r="FA131" s="82"/>
      <c r="FB131" s="82"/>
      <c r="FC131" s="82"/>
      <c r="FD131" s="82"/>
      <c r="FE131" s="82"/>
      <c r="FF131" s="82"/>
      <c r="FG131" s="82"/>
      <c r="FH131" s="82"/>
      <c r="FI131" s="82"/>
      <c r="FJ131" s="82"/>
      <c r="FK131" s="82"/>
      <c r="FL131" s="82"/>
      <c r="FM131" s="82"/>
      <c r="FN131" s="82"/>
      <c r="FO131" s="82"/>
      <c r="FP131" s="82"/>
      <c r="FQ131" s="82"/>
      <c r="FR131" s="82"/>
      <c r="FS131" s="82"/>
      <c r="FT131" s="82"/>
      <c r="FU131" s="82"/>
      <c r="FV131" s="82"/>
      <c r="FW131" s="82"/>
      <c r="FX131" s="82"/>
      <c r="FY131" s="82"/>
      <c r="FZ131" s="82"/>
      <c r="GA131" s="82"/>
      <c r="GB131" s="82"/>
      <c r="GC131" s="82"/>
      <c r="GD131" s="82"/>
      <c r="GE131" s="82"/>
      <c r="GF131" s="82"/>
      <c r="GG131" s="82"/>
      <c r="GH131" s="82"/>
      <c r="GI131" s="82"/>
      <c r="GJ131" s="82"/>
      <c r="GK131" s="82"/>
      <c r="GL131" s="82"/>
      <c r="GM131" s="82"/>
      <c r="GN131" s="82"/>
      <c r="GO131" s="82"/>
      <c r="GP131" s="82"/>
      <c r="GQ131" s="82"/>
      <c r="GR131" s="82"/>
      <c r="GS131" s="82"/>
      <c r="GT131" s="82"/>
      <c r="GU131" s="82"/>
      <c r="GV131" s="82"/>
      <c r="GW131" s="82"/>
      <c r="GX131" s="82"/>
      <c r="GY131" s="82"/>
      <c r="GZ131" s="82"/>
      <c r="HA131" s="82"/>
      <c r="HB131" s="82"/>
      <c r="HC131" s="82"/>
      <c r="HD131" s="82"/>
      <c r="HE131" s="82"/>
      <c r="HF131" s="82"/>
      <c r="HG131" s="82"/>
      <c r="HH131" s="82"/>
      <c r="HI131" s="82"/>
      <c r="HJ131" s="82"/>
      <c r="HK131" s="82"/>
      <c r="HL131" s="82"/>
      <c r="HM131" s="82"/>
      <c r="HN131" s="82"/>
      <c r="HO131" s="82"/>
      <c r="HP131" s="82"/>
      <c r="HQ131" s="82"/>
      <c r="HR131" s="82"/>
      <c r="HS131" s="82"/>
      <c r="HT131" s="82"/>
      <c r="HU131" s="82"/>
      <c r="HV131" s="82"/>
      <c r="HW131" s="82"/>
      <c r="HX131" s="82"/>
      <c r="HY131" s="82"/>
      <c r="HZ131" s="82"/>
      <c r="IA131" s="82"/>
      <c r="IB131" s="82"/>
      <c r="IC131" s="82"/>
      <c r="ID131" s="82"/>
      <c r="IE131" s="82"/>
      <c r="IF131" s="82"/>
      <c r="IG131" s="82"/>
      <c r="IH131" s="82"/>
      <c r="II131" s="82"/>
      <c r="IJ131" s="82"/>
      <c r="IK131" s="82"/>
      <c r="IL131" s="82"/>
      <c r="IM131" s="82"/>
      <c r="IN131" s="82"/>
      <c r="IO131" s="82"/>
      <c r="IP131" s="82"/>
      <c r="IQ131" s="82"/>
      <c r="IR131" s="82"/>
      <c r="IS131" s="82"/>
      <c r="IT131" s="82"/>
      <c r="IU131" s="82"/>
      <c r="IV131" s="82"/>
    </row>
    <row r="132" spans="1:256" ht="31.5">
      <c r="A132" s="64">
        <v>288</v>
      </c>
      <c r="B132" s="65" t="s">
        <v>616</v>
      </c>
      <c r="C132" s="123" t="s">
        <v>615</v>
      </c>
    </row>
    <row r="133" spans="1:256" ht="31.5">
      <c r="A133" s="64">
        <v>288</v>
      </c>
      <c r="B133" s="65" t="s">
        <v>431</v>
      </c>
      <c r="C133" s="123" t="s">
        <v>143</v>
      </c>
    </row>
    <row r="134" spans="1:256" ht="63">
      <c r="A134" s="64">
        <v>288</v>
      </c>
      <c r="B134" s="65" t="s">
        <v>432</v>
      </c>
      <c r="C134" s="123" t="s">
        <v>144</v>
      </c>
      <c r="D134" s="82"/>
      <c r="E134" s="82"/>
      <c r="F134" s="82"/>
      <c r="G134" s="82"/>
      <c r="H134" s="82"/>
      <c r="I134" s="82"/>
      <c r="J134" s="82"/>
      <c r="K134" s="82"/>
      <c r="L134" s="82"/>
      <c r="M134" s="82"/>
      <c r="N134" s="82"/>
      <c r="O134" s="82"/>
      <c r="P134" s="82"/>
      <c r="Q134" s="82"/>
      <c r="R134" s="82"/>
      <c r="S134" s="82"/>
      <c r="T134" s="82"/>
      <c r="U134" s="82"/>
      <c r="V134" s="82"/>
      <c r="W134" s="82"/>
      <c r="X134" s="82"/>
      <c r="Y134" s="82"/>
      <c r="Z134" s="82"/>
      <c r="AA134" s="82"/>
      <c r="AB134" s="82"/>
      <c r="AC134" s="82"/>
      <c r="AD134" s="82"/>
      <c r="AE134" s="82"/>
      <c r="AF134" s="82"/>
      <c r="AG134" s="82"/>
      <c r="AH134" s="82"/>
      <c r="AI134" s="82"/>
      <c r="AJ134" s="82"/>
      <c r="AK134" s="82"/>
      <c r="AL134" s="82"/>
      <c r="AM134" s="82"/>
      <c r="AN134" s="82"/>
      <c r="AO134" s="82"/>
      <c r="AP134" s="82"/>
      <c r="AQ134" s="82"/>
      <c r="AR134" s="82"/>
      <c r="AS134" s="82"/>
      <c r="AT134" s="82"/>
      <c r="AU134" s="82"/>
      <c r="AV134" s="82"/>
      <c r="AW134" s="82"/>
      <c r="AX134" s="82"/>
      <c r="AY134" s="82"/>
      <c r="AZ134" s="82"/>
      <c r="BA134" s="82"/>
      <c r="BB134" s="82"/>
      <c r="BC134" s="82"/>
      <c r="BD134" s="82"/>
      <c r="BE134" s="82"/>
      <c r="BF134" s="82"/>
      <c r="BG134" s="82"/>
      <c r="BH134" s="82"/>
      <c r="BI134" s="82"/>
      <c r="BJ134" s="82"/>
      <c r="BK134" s="82"/>
      <c r="BL134" s="82"/>
      <c r="BM134" s="82"/>
      <c r="BN134" s="82"/>
      <c r="BO134" s="82"/>
      <c r="BP134" s="82"/>
      <c r="BQ134" s="82"/>
      <c r="BR134" s="82"/>
      <c r="BS134" s="82"/>
      <c r="BT134" s="82"/>
      <c r="BU134" s="82"/>
      <c r="BV134" s="82"/>
      <c r="BW134" s="82"/>
      <c r="BX134" s="82"/>
      <c r="BY134" s="82"/>
      <c r="BZ134" s="82"/>
      <c r="CA134" s="82"/>
      <c r="CB134" s="82"/>
      <c r="CC134" s="82"/>
      <c r="CD134" s="82"/>
      <c r="CE134" s="82"/>
      <c r="CF134" s="82"/>
      <c r="CG134" s="82"/>
      <c r="CH134" s="82"/>
      <c r="CI134" s="82"/>
      <c r="CJ134" s="82"/>
      <c r="CK134" s="82"/>
      <c r="CL134" s="82"/>
      <c r="CM134" s="82"/>
      <c r="CN134" s="82"/>
      <c r="CO134" s="82"/>
      <c r="CP134" s="82"/>
      <c r="CQ134" s="82"/>
      <c r="CR134" s="82"/>
      <c r="CS134" s="82"/>
      <c r="CT134" s="82"/>
      <c r="CU134" s="82"/>
      <c r="CV134" s="82"/>
      <c r="CW134" s="82"/>
      <c r="CX134" s="82"/>
      <c r="CY134" s="82"/>
      <c r="CZ134" s="82"/>
      <c r="DA134" s="82"/>
      <c r="DB134" s="82"/>
      <c r="DC134" s="82"/>
      <c r="DD134" s="82"/>
      <c r="DE134" s="82"/>
      <c r="DF134" s="82"/>
      <c r="DG134" s="82"/>
      <c r="DH134" s="82"/>
      <c r="DI134" s="82"/>
      <c r="DJ134" s="82"/>
      <c r="DK134" s="82"/>
      <c r="DL134" s="82"/>
      <c r="DM134" s="82"/>
      <c r="DN134" s="82"/>
      <c r="DO134" s="82"/>
      <c r="DP134" s="82"/>
      <c r="DQ134" s="82"/>
      <c r="DR134" s="82"/>
      <c r="DS134" s="82"/>
      <c r="DT134" s="82"/>
      <c r="DU134" s="82"/>
      <c r="DV134" s="82"/>
      <c r="DW134" s="82"/>
      <c r="DX134" s="82"/>
      <c r="DY134" s="82"/>
      <c r="DZ134" s="82"/>
      <c r="EA134" s="82"/>
      <c r="EB134" s="82"/>
      <c r="EC134" s="82"/>
      <c r="ED134" s="82"/>
      <c r="EE134" s="82"/>
      <c r="EF134" s="82"/>
      <c r="EG134" s="82"/>
      <c r="EH134" s="82"/>
      <c r="EI134" s="82"/>
      <c r="EJ134" s="82"/>
      <c r="EK134" s="82"/>
      <c r="EL134" s="82"/>
      <c r="EM134" s="82"/>
      <c r="EN134" s="82"/>
      <c r="EO134" s="82"/>
      <c r="EP134" s="82"/>
      <c r="EQ134" s="82"/>
      <c r="ER134" s="82"/>
      <c r="ES134" s="82"/>
      <c r="ET134" s="82"/>
      <c r="EU134" s="82"/>
      <c r="EV134" s="82"/>
      <c r="EW134" s="82"/>
      <c r="EX134" s="82"/>
      <c r="EY134" s="82"/>
      <c r="EZ134" s="82"/>
      <c r="FA134" s="82"/>
      <c r="FB134" s="82"/>
      <c r="FC134" s="82"/>
      <c r="FD134" s="82"/>
      <c r="FE134" s="82"/>
      <c r="FF134" s="82"/>
      <c r="FG134" s="82"/>
      <c r="FH134" s="82"/>
      <c r="FI134" s="82"/>
      <c r="FJ134" s="82"/>
      <c r="FK134" s="82"/>
      <c r="FL134" s="82"/>
      <c r="FM134" s="82"/>
      <c r="FN134" s="82"/>
      <c r="FO134" s="82"/>
      <c r="FP134" s="82"/>
      <c r="FQ134" s="82"/>
      <c r="FR134" s="82"/>
      <c r="FS134" s="82"/>
      <c r="FT134" s="82"/>
      <c r="FU134" s="82"/>
      <c r="FV134" s="82"/>
      <c r="FW134" s="82"/>
      <c r="FX134" s="82"/>
      <c r="FY134" s="82"/>
      <c r="FZ134" s="82"/>
      <c r="GA134" s="82"/>
      <c r="GB134" s="82"/>
      <c r="GC134" s="82"/>
      <c r="GD134" s="82"/>
      <c r="GE134" s="82"/>
      <c r="GF134" s="82"/>
      <c r="GG134" s="82"/>
      <c r="GH134" s="82"/>
      <c r="GI134" s="82"/>
      <c r="GJ134" s="82"/>
      <c r="GK134" s="82"/>
      <c r="GL134" s="82"/>
      <c r="GM134" s="82"/>
      <c r="GN134" s="82"/>
      <c r="GO134" s="82"/>
      <c r="GP134" s="82"/>
      <c r="GQ134" s="82"/>
      <c r="GR134" s="82"/>
      <c r="GS134" s="82"/>
      <c r="GT134" s="82"/>
      <c r="GU134" s="82"/>
      <c r="GV134" s="82"/>
      <c r="GW134" s="82"/>
      <c r="GX134" s="82"/>
      <c r="GY134" s="82"/>
      <c r="GZ134" s="82"/>
      <c r="HA134" s="82"/>
      <c r="HB134" s="82"/>
      <c r="HC134" s="82"/>
      <c r="HD134" s="82"/>
      <c r="HE134" s="82"/>
      <c r="HF134" s="82"/>
      <c r="HG134" s="82"/>
      <c r="HH134" s="82"/>
      <c r="HI134" s="82"/>
      <c r="HJ134" s="82"/>
      <c r="HK134" s="82"/>
      <c r="HL134" s="82"/>
      <c r="HM134" s="82"/>
      <c r="HN134" s="82"/>
      <c r="HO134" s="82"/>
      <c r="HP134" s="82"/>
      <c r="HQ134" s="82"/>
      <c r="HR134" s="82"/>
      <c r="HS134" s="82"/>
      <c r="HT134" s="82"/>
      <c r="HU134" s="82"/>
      <c r="HV134" s="82"/>
      <c r="HW134" s="82"/>
      <c r="HX134" s="82"/>
      <c r="HY134" s="82"/>
      <c r="HZ134" s="82"/>
      <c r="IA134" s="82"/>
      <c r="IB134" s="82"/>
      <c r="IC134" s="82"/>
      <c r="ID134" s="82"/>
      <c r="IE134" s="82"/>
      <c r="IF134" s="82"/>
      <c r="IG134" s="82"/>
      <c r="IH134" s="82"/>
      <c r="II134" s="82"/>
      <c r="IJ134" s="82"/>
      <c r="IK134" s="82"/>
      <c r="IL134" s="82"/>
      <c r="IM134" s="82"/>
      <c r="IN134" s="82"/>
      <c r="IO134" s="82"/>
      <c r="IP134" s="82"/>
      <c r="IQ134" s="82"/>
      <c r="IR134" s="82"/>
      <c r="IS134" s="82"/>
      <c r="IT134" s="82"/>
      <c r="IU134" s="82"/>
      <c r="IV134" s="82"/>
    </row>
    <row r="135" spans="1:256">
      <c r="A135" s="143">
        <v>289</v>
      </c>
      <c r="B135" s="144"/>
      <c r="C135" s="120" t="s">
        <v>266</v>
      </c>
    </row>
    <row r="136" spans="1:256">
      <c r="A136" s="64">
        <v>289</v>
      </c>
      <c r="B136" s="76" t="s">
        <v>433</v>
      </c>
      <c r="C136" s="123" t="s">
        <v>190</v>
      </c>
      <c r="D136" s="82"/>
      <c r="E136" s="82"/>
      <c r="F136" s="82"/>
      <c r="G136" s="82"/>
      <c r="H136" s="82"/>
      <c r="I136" s="82"/>
      <c r="J136" s="82"/>
      <c r="K136" s="82"/>
      <c r="L136" s="82"/>
      <c r="M136" s="82"/>
      <c r="N136" s="82"/>
      <c r="O136" s="82"/>
      <c r="P136" s="82"/>
      <c r="Q136" s="82"/>
      <c r="R136" s="82"/>
      <c r="S136" s="82"/>
      <c r="T136" s="82"/>
      <c r="U136" s="82"/>
      <c r="V136" s="82"/>
      <c r="W136" s="82"/>
      <c r="X136" s="82"/>
      <c r="Y136" s="82"/>
      <c r="Z136" s="82"/>
      <c r="AA136" s="82"/>
      <c r="AB136" s="82"/>
      <c r="AC136" s="82"/>
      <c r="AD136" s="82"/>
      <c r="AE136" s="82"/>
      <c r="AF136" s="82"/>
      <c r="AG136" s="82"/>
      <c r="AH136" s="82"/>
      <c r="AI136" s="82"/>
      <c r="AJ136" s="82"/>
      <c r="AK136" s="82"/>
      <c r="AL136" s="82"/>
      <c r="AM136" s="82"/>
      <c r="AN136" s="82"/>
      <c r="AO136" s="82"/>
      <c r="AP136" s="82"/>
      <c r="AQ136" s="82"/>
      <c r="AR136" s="82"/>
      <c r="AS136" s="82"/>
      <c r="AT136" s="82"/>
      <c r="AU136" s="82"/>
      <c r="AV136" s="82"/>
      <c r="AW136" s="82"/>
      <c r="AX136" s="82"/>
      <c r="AY136" s="82"/>
      <c r="AZ136" s="82"/>
      <c r="BA136" s="82"/>
      <c r="BB136" s="82"/>
      <c r="BC136" s="82"/>
      <c r="BD136" s="82"/>
      <c r="BE136" s="82"/>
      <c r="BF136" s="82"/>
      <c r="BG136" s="82"/>
      <c r="BH136" s="82"/>
      <c r="BI136" s="82"/>
      <c r="BJ136" s="82"/>
      <c r="BK136" s="82"/>
      <c r="BL136" s="82"/>
      <c r="BM136" s="82"/>
      <c r="BN136" s="82"/>
      <c r="BO136" s="82"/>
      <c r="BP136" s="82"/>
      <c r="BQ136" s="82"/>
      <c r="BR136" s="82"/>
      <c r="BS136" s="82"/>
      <c r="BT136" s="82"/>
      <c r="BU136" s="82"/>
      <c r="BV136" s="82"/>
      <c r="BW136" s="82"/>
      <c r="BX136" s="82"/>
      <c r="BY136" s="82"/>
      <c r="BZ136" s="82"/>
      <c r="CA136" s="82"/>
      <c r="CB136" s="82"/>
      <c r="CC136" s="82"/>
      <c r="CD136" s="82"/>
      <c r="CE136" s="82"/>
      <c r="CF136" s="82"/>
      <c r="CG136" s="82"/>
      <c r="CH136" s="82"/>
      <c r="CI136" s="82"/>
      <c r="CJ136" s="82"/>
      <c r="CK136" s="82"/>
      <c r="CL136" s="82"/>
      <c r="CM136" s="82"/>
      <c r="CN136" s="82"/>
      <c r="CO136" s="82"/>
      <c r="CP136" s="82"/>
      <c r="CQ136" s="82"/>
      <c r="CR136" s="82"/>
      <c r="CS136" s="82"/>
      <c r="CT136" s="82"/>
      <c r="CU136" s="82"/>
      <c r="CV136" s="82"/>
      <c r="CW136" s="82"/>
      <c r="CX136" s="82"/>
      <c r="CY136" s="82"/>
      <c r="CZ136" s="82"/>
      <c r="DA136" s="82"/>
      <c r="DB136" s="82"/>
      <c r="DC136" s="82"/>
      <c r="DD136" s="82"/>
      <c r="DE136" s="82"/>
      <c r="DF136" s="82"/>
      <c r="DG136" s="82"/>
      <c r="DH136" s="82"/>
      <c r="DI136" s="82"/>
      <c r="DJ136" s="82"/>
      <c r="DK136" s="82"/>
      <c r="DL136" s="82"/>
      <c r="DM136" s="82"/>
      <c r="DN136" s="82"/>
      <c r="DO136" s="82"/>
      <c r="DP136" s="82"/>
      <c r="DQ136" s="82"/>
      <c r="DR136" s="82"/>
      <c r="DS136" s="82"/>
      <c r="DT136" s="82"/>
      <c r="DU136" s="82"/>
      <c r="DV136" s="82"/>
      <c r="DW136" s="82"/>
      <c r="DX136" s="82"/>
      <c r="DY136" s="82"/>
      <c r="DZ136" s="82"/>
      <c r="EA136" s="82"/>
      <c r="EB136" s="82"/>
      <c r="EC136" s="82"/>
      <c r="ED136" s="82"/>
      <c r="EE136" s="82"/>
      <c r="EF136" s="82"/>
      <c r="EG136" s="82"/>
      <c r="EH136" s="82"/>
      <c r="EI136" s="82"/>
      <c r="EJ136" s="82"/>
      <c r="EK136" s="82"/>
      <c r="EL136" s="82"/>
      <c r="EM136" s="82"/>
      <c r="EN136" s="82"/>
      <c r="EO136" s="82"/>
      <c r="EP136" s="82"/>
      <c r="EQ136" s="82"/>
      <c r="ER136" s="82"/>
      <c r="ES136" s="82"/>
      <c r="ET136" s="82"/>
      <c r="EU136" s="82"/>
      <c r="EV136" s="82"/>
      <c r="EW136" s="82"/>
      <c r="EX136" s="82"/>
      <c r="EY136" s="82"/>
      <c r="EZ136" s="82"/>
      <c r="FA136" s="82"/>
      <c r="FB136" s="82"/>
      <c r="FC136" s="82"/>
      <c r="FD136" s="82"/>
      <c r="FE136" s="82"/>
      <c r="FF136" s="82"/>
      <c r="FG136" s="82"/>
      <c r="FH136" s="82"/>
      <c r="FI136" s="82"/>
      <c r="FJ136" s="82"/>
      <c r="FK136" s="82"/>
      <c r="FL136" s="82"/>
      <c r="FM136" s="82"/>
      <c r="FN136" s="82"/>
      <c r="FO136" s="82"/>
      <c r="FP136" s="82"/>
      <c r="FQ136" s="82"/>
      <c r="FR136" s="82"/>
      <c r="FS136" s="82"/>
      <c r="FT136" s="82"/>
      <c r="FU136" s="82"/>
      <c r="FV136" s="82"/>
      <c r="FW136" s="82"/>
      <c r="FX136" s="82"/>
      <c r="FY136" s="82"/>
      <c r="FZ136" s="82"/>
      <c r="GA136" s="82"/>
      <c r="GB136" s="82"/>
      <c r="GC136" s="82"/>
      <c r="GD136" s="82"/>
      <c r="GE136" s="82"/>
      <c r="GF136" s="82"/>
      <c r="GG136" s="82"/>
      <c r="GH136" s="82"/>
      <c r="GI136" s="82"/>
      <c r="GJ136" s="82"/>
      <c r="GK136" s="82"/>
      <c r="GL136" s="82"/>
      <c r="GM136" s="82"/>
      <c r="GN136" s="82"/>
      <c r="GO136" s="82"/>
      <c r="GP136" s="82"/>
      <c r="GQ136" s="82"/>
      <c r="GR136" s="82"/>
      <c r="GS136" s="82"/>
      <c r="GT136" s="82"/>
      <c r="GU136" s="82"/>
      <c r="GV136" s="82"/>
      <c r="GW136" s="82"/>
      <c r="GX136" s="82"/>
      <c r="GY136" s="82"/>
      <c r="GZ136" s="82"/>
      <c r="HA136" s="82"/>
      <c r="HB136" s="82"/>
      <c r="HC136" s="82"/>
      <c r="HD136" s="82"/>
      <c r="HE136" s="82"/>
      <c r="HF136" s="82"/>
      <c r="HG136" s="82"/>
      <c r="HH136" s="82"/>
      <c r="HI136" s="82"/>
      <c r="HJ136" s="82"/>
      <c r="HK136" s="82"/>
      <c r="HL136" s="82"/>
      <c r="HM136" s="82"/>
      <c r="HN136" s="82"/>
      <c r="HO136" s="82"/>
      <c r="HP136" s="82"/>
      <c r="HQ136" s="82"/>
      <c r="HR136" s="82"/>
      <c r="HS136" s="82"/>
      <c r="HT136" s="82"/>
      <c r="HU136" s="82"/>
      <c r="HV136" s="82"/>
      <c r="HW136" s="82"/>
      <c r="HX136" s="82"/>
      <c r="HY136" s="82"/>
      <c r="HZ136" s="82"/>
      <c r="IA136" s="82"/>
      <c r="IB136" s="82"/>
      <c r="IC136" s="82"/>
      <c r="ID136" s="82"/>
      <c r="IE136" s="82"/>
      <c r="IF136" s="82"/>
      <c r="IG136" s="82"/>
      <c r="IH136" s="82"/>
      <c r="II136" s="82"/>
      <c r="IJ136" s="82"/>
      <c r="IK136" s="82"/>
      <c r="IL136" s="82"/>
      <c r="IM136" s="82"/>
      <c r="IN136" s="82"/>
      <c r="IO136" s="82"/>
      <c r="IP136" s="82"/>
      <c r="IQ136" s="82"/>
      <c r="IR136" s="82"/>
      <c r="IS136" s="82"/>
      <c r="IT136" s="82"/>
      <c r="IU136" s="82"/>
      <c r="IV136" s="82"/>
    </row>
    <row r="137" spans="1:256" ht="18.75" customHeight="1">
      <c r="A137" s="143">
        <v>291</v>
      </c>
      <c r="B137" s="144"/>
      <c r="C137" s="120" t="s">
        <v>58</v>
      </c>
      <c r="D137" s="82"/>
      <c r="E137" s="82"/>
      <c r="F137" s="82"/>
      <c r="G137" s="82"/>
      <c r="H137" s="82"/>
      <c r="I137" s="82"/>
      <c r="J137" s="82"/>
      <c r="K137" s="82"/>
      <c r="L137" s="82"/>
      <c r="M137" s="82"/>
      <c r="N137" s="82"/>
      <c r="O137" s="82"/>
      <c r="P137" s="82"/>
      <c r="Q137" s="82"/>
      <c r="R137" s="82"/>
      <c r="S137" s="82"/>
      <c r="T137" s="82"/>
      <c r="U137" s="82"/>
      <c r="V137" s="82"/>
      <c r="W137" s="82"/>
      <c r="X137" s="82"/>
      <c r="Y137" s="82"/>
      <c r="Z137" s="82"/>
      <c r="AA137" s="82"/>
      <c r="AB137" s="82"/>
      <c r="AC137" s="82"/>
      <c r="AD137" s="82"/>
      <c r="AE137" s="82"/>
      <c r="AF137" s="82"/>
      <c r="AG137" s="82"/>
      <c r="AH137" s="82"/>
      <c r="AI137" s="82"/>
      <c r="AJ137" s="82"/>
      <c r="AK137" s="82"/>
      <c r="AL137" s="82"/>
      <c r="AM137" s="82"/>
      <c r="AN137" s="82"/>
      <c r="AO137" s="82"/>
      <c r="AP137" s="82"/>
      <c r="AQ137" s="82"/>
      <c r="AR137" s="82"/>
      <c r="AS137" s="82"/>
      <c r="AT137" s="82"/>
      <c r="AU137" s="82"/>
      <c r="AV137" s="82"/>
      <c r="AW137" s="82"/>
      <c r="AX137" s="82"/>
      <c r="AY137" s="82"/>
      <c r="AZ137" s="82"/>
      <c r="BA137" s="82"/>
      <c r="BB137" s="82"/>
      <c r="BC137" s="82"/>
      <c r="BD137" s="82"/>
      <c r="BE137" s="82"/>
      <c r="BF137" s="82"/>
      <c r="BG137" s="82"/>
      <c r="BH137" s="82"/>
      <c r="BI137" s="82"/>
      <c r="BJ137" s="82"/>
      <c r="BK137" s="82"/>
      <c r="BL137" s="82"/>
      <c r="BM137" s="82"/>
      <c r="BN137" s="82"/>
      <c r="BO137" s="82"/>
      <c r="BP137" s="82"/>
      <c r="BQ137" s="82"/>
      <c r="BR137" s="82"/>
      <c r="BS137" s="82"/>
      <c r="BT137" s="82"/>
      <c r="BU137" s="82"/>
      <c r="BV137" s="82"/>
      <c r="BW137" s="82"/>
      <c r="BX137" s="82"/>
      <c r="BY137" s="82"/>
      <c r="BZ137" s="82"/>
      <c r="CA137" s="82"/>
      <c r="CB137" s="82"/>
      <c r="CC137" s="82"/>
      <c r="CD137" s="82"/>
      <c r="CE137" s="82"/>
      <c r="CF137" s="82"/>
      <c r="CG137" s="82"/>
      <c r="CH137" s="82"/>
      <c r="CI137" s="82"/>
      <c r="CJ137" s="82"/>
      <c r="CK137" s="82"/>
      <c r="CL137" s="82"/>
      <c r="CM137" s="82"/>
      <c r="CN137" s="82"/>
      <c r="CO137" s="82"/>
      <c r="CP137" s="82"/>
      <c r="CQ137" s="82"/>
      <c r="CR137" s="82"/>
      <c r="CS137" s="82"/>
      <c r="CT137" s="82"/>
      <c r="CU137" s="82"/>
      <c r="CV137" s="82"/>
      <c r="CW137" s="82"/>
      <c r="CX137" s="82"/>
      <c r="CY137" s="82"/>
      <c r="CZ137" s="82"/>
      <c r="DA137" s="82"/>
      <c r="DB137" s="82"/>
      <c r="DC137" s="82"/>
      <c r="DD137" s="82"/>
      <c r="DE137" s="82"/>
      <c r="DF137" s="82"/>
      <c r="DG137" s="82"/>
      <c r="DH137" s="82"/>
      <c r="DI137" s="82"/>
      <c r="DJ137" s="82"/>
      <c r="DK137" s="82"/>
      <c r="DL137" s="82"/>
      <c r="DM137" s="82"/>
      <c r="DN137" s="82"/>
      <c r="DO137" s="82"/>
      <c r="DP137" s="82"/>
      <c r="DQ137" s="82"/>
      <c r="DR137" s="82"/>
      <c r="DS137" s="82"/>
      <c r="DT137" s="82"/>
      <c r="DU137" s="82"/>
      <c r="DV137" s="82"/>
      <c r="DW137" s="82"/>
      <c r="DX137" s="82"/>
      <c r="DY137" s="82"/>
      <c r="DZ137" s="82"/>
      <c r="EA137" s="82"/>
      <c r="EB137" s="82"/>
      <c r="EC137" s="82"/>
      <c r="ED137" s="82"/>
      <c r="EE137" s="82"/>
      <c r="EF137" s="82"/>
      <c r="EG137" s="82"/>
      <c r="EH137" s="82"/>
      <c r="EI137" s="82"/>
      <c r="EJ137" s="82"/>
      <c r="EK137" s="82"/>
      <c r="EL137" s="82"/>
      <c r="EM137" s="82"/>
      <c r="EN137" s="82"/>
      <c r="EO137" s="82"/>
      <c r="EP137" s="82"/>
      <c r="EQ137" s="82"/>
      <c r="ER137" s="82"/>
      <c r="ES137" s="82"/>
      <c r="ET137" s="82"/>
      <c r="EU137" s="82"/>
      <c r="EV137" s="82"/>
      <c r="EW137" s="82"/>
      <c r="EX137" s="82"/>
      <c r="EY137" s="82"/>
      <c r="EZ137" s="82"/>
      <c r="FA137" s="82"/>
      <c r="FB137" s="82"/>
      <c r="FC137" s="82"/>
      <c r="FD137" s="82"/>
      <c r="FE137" s="82"/>
      <c r="FF137" s="82"/>
      <c r="FG137" s="82"/>
      <c r="FH137" s="82"/>
      <c r="FI137" s="82"/>
      <c r="FJ137" s="82"/>
      <c r="FK137" s="82"/>
      <c r="FL137" s="82"/>
      <c r="FM137" s="82"/>
      <c r="FN137" s="82"/>
      <c r="FO137" s="82"/>
      <c r="FP137" s="82"/>
      <c r="FQ137" s="82"/>
      <c r="FR137" s="82"/>
      <c r="FS137" s="82"/>
      <c r="FT137" s="82"/>
      <c r="FU137" s="82"/>
      <c r="FV137" s="82"/>
      <c r="FW137" s="82"/>
      <c r="FX137" s="82"/>
      <c r="FY137" s="82"/>
      <c r="FZ137" s="82"/>
      <c r="GA137" s="82"/>
      <c r="GB137" s="82"/>
      <c r="GC137" s="82"/>
      <c r="GD137" s="82"/>
      <c r="GE137" s="82"/>
      <c r="GF137" s="82"/>
      <c r="GG137" s="82"/>
      <c r="GH137" s="82"/>
      <c r="GI137" s="82"/>
      <c r="GJ137" s="82"/>
      <c r="GK137" s="82"/>
      <c r="GL137" s="82"/>
      <c r="GM137" s="82"/>
      <c r="GN137" s="82"/>
      <c r="GO137" s="82"/>
      <c r="GP137" s="82"/>
      <c r="GQ137" s="82"/>
      <c r="GR137" s="82"/>
      <c r="GS137" s="82"/>
      <c r="GT137" s="82"/>
      <c r="GU137" s="82"/>
      <c r="GV137" s="82"/>
      <c r="GW137" s="82"/>
      <c r="GX137" s="82"/>
      <c r="GY137" s="82"/>
      <c r="GZ137" s="82"/>
      <c r="HA137" s="82"/>
      <c r="HB137" s="82"/>
      <c r="HC137" s="82"/>
      <c r="HD137" s="82"/>
      <c r="HE137" s="82"/>
      <c r="HF137" s="82"/>
      <c r="HG137" s="82"/>
      <c r="HH137" s="82"/>
      <c r="HI137" s="82"/>
      <c r="HJ137" s="82"/>
      <c r="HK137" s="82"/>
      <c r="HL137" s="82"/>
      <c r="HM137" s="82"/>
      <c r="HN137" s="82"/>
      <c r="HO137" s="82"/>
      <c r="HP137" s="82"/>
      <c r="HQ137" s="82"/>
      <c r="HR137" s="82"/>
      <c r="HS137" s="82"/>
      <c r="HT137" s="82"/>
      <c r="HU137" s="82"/>
      <c r="HV137" s="82"/>
      <c r="HW137" s="82"/>
      <c r="HX137" s="82"/>
      <c r="HY137" s="82"/>
      <c r="HZ137" s="82"/>
      <c r="IA137" s="82"/>
      <c r="IB137" s="82"/>
      <c r="IC137" s="82"/>
      <c r="ID137" s="82"/>
      <c r="IE137" s="82"/>
      <c r="IF137" s="82"/>
      <c r="IG137" s="82"/>
      <c r="IH137" s="82"/>
      <c r="II137" s="82"/>
      <c r="IJ137" s="82"/>
      <c r="IK137" s="82"/>
      <c r="IL137" s="82"/>
      <c r="IM137" s="82"/>
      <c r="IN137" s="82"/>
      <c r="IO137" s="82"/>
      <c r="IP137" s="82"/>
      <c r="IQ137" s="82"/>
      <c r="IR137" s="82"/>
      <c r="IS137" s="82"/>
      <c r="IT137" s="82"/>
      <c r="IU137" s="82"/>
      <c r="IV137" s="82"/>
    </row>
    <row r="138" spans="1:256" ht="18.75" customHeight="1">
      <c r="A138" s="143">
        <v>292</v>
      </c>
      <c r="B138" s="144"/>
      <c r="C138" s="120" t="s">
        <v>60</v>
      </c>
      <c r="D138" s="82"/>
      <c r="E138" s="82"/>
      <c r="F138" s="82"/>
      <c r="G138" s="82"/>
      <c r="H138" s="82"/>
      <c r="I138" s="82"/>
      <c r="J138" s="82"/>
      <c r="K138" s="82"/>
      <c r="L138" s="82"/>
      <c r="M138" s="82"/>
      <c r="N138" s="82"/>
      <c r="O138" s="82"/>
      <c r="P138" s="82"/>
      <c r="Q138" s="82"/>
      <c r="R138" s="82"/>
      <c r="S138" s="82"/>
      <c r="T138" s="82"/>
      <c r="U138" s="82"/>
      <c r="V138" s="82"/>
      <c r="W138" s="82"/>
      <c r="X138" s="82"/>
      <c r="Y138" s="82"/>
      <c r="Z138" s="82"/>
      <c r="AA138" s="82"/>
      <c r="AB138" s="82"/>
      <c r="AC138" s="82"/>
      <c r="AD138" s="82"/>
      <c r="AE138" s="82"/>
      <c r="AF138" s="82"/>
      <c r="AG138" s="82"/>
      <c r="AH138" s="82"/>
      <c r="AI138" s="82"/>
      <c r="AJ138" s="82"/>
      <c r="AK138" s="82"/>
      <c r="AL138" s="82"/>
      <c r="AM138" s="82"/>
      <c r="AN138" s="82"/>
      <c r="AO138" s="82"/>
      <c r="AP138" s="82"/>
      <c r="AQ138" s="82"/>
      <c r="AR138" s="82"/>
      <c r="AS138" s="82"/>
      <c r="AT138" s="82"/>
      <c r="AU138" s="82"/>
      <c r="AV138" s="82"/>
      <c r="AW138" s="82"/>
      <c r="AX138" s="82"/>
      <c r="AY138" s="82"/>
      <c r="AZ138" s="82"/>
      <c r="BA138" s="82"/>
      <c r="BB138" s="82"/>
      <c r="BC138" s="82"/>
      <c r="BD138" s="82"/>
      <c r="BE138" s="82"/>
      <c r="BF138" s="82"/>
      <c r="BG138" s="82"/>
      <c r="BH138" s="82"/>
      <c r="BI138" s="82"/>
      <c r="BJ138" s="82"/>
      <c r="BK138" s="82"/>
      <c r="BL138" s="82"/>
      <c r="BM138" s="82"/>
      <c r="BN138" s="82"/>
      <c r="BO138" s="82"/>
      <c r="BP138" s="82"/>
      <c r="BQ138" s="82"/>
      <c r="BR138" s="82"/>
      <c r="BS138" s="82"/>
      <c r="BT138" s="82"/>
      <c r="BU138" s="82"/>
      <c r="BV138" s="82"/>
      <c r="BW138" s="82"/>
      <c r="BX138" s="82"/>
      <c r="BY138" s="82"/>
      <c r="BZ138" s="82"/>
      <c r="CA138" s="82"/>
      <c r="CB138" s="82"/>
      <c r="CC138" s="82"/>
      <c r="CD138" s="82"/>
      <c r="CE138" s="82"/>
      <c r="CF138" s="82"/>
      <c r="CG138" s="82"/>
      <c r="CH138" s="82"/>
      <c r="CI138" s="82"/>
      <c r="CJ138" s="82"/>
      <c r="CK138" s="82"/>
      <c r="CL138" s="82"/>
      <c r="CM138" s="82"/>
      <c r="CN138" s="82"/>
      <c r="CO138" s="82"/>
      <c r="CP138" s="82"/>
      <c r="CQ138" s="82"/>
      <c r="CR138" s="82"/>
      <c r="CS138" s="82"/>
      <c r="CT138" s="82"/>
      <c r="CU138" s="82"/>
      <c r="CV138" s="82"/>
      <c r="CW138" s="82"/>
      <c r="CX138" s="82"/>
      <c r="CY138" s="82"/>
      <c r="CZ138" s="82"/>
      <c r="DA138" s="82"/>
      <c r="DB138" s="82"/>
      <c r="DC138" s="82"/>
      <c r="DD138" s="82"/>
      <c r="DE138" s="82"/>
      <c r="DF138" s="82"/>
      <c r="DG138" s="82"/>
      <c r="DH138" s="82"/>
      <c r="DI138" s="82"/>
      <c r="DJ138" s="82"/>
      <c r="DK138" s="82"/>
      <c r="DL138" s="82"/>
      <c r="DM138" s="82"/>
      <c r="DN138" s="82"/>
      <c r="DO138" s="82"/>
      <c r="DP138" s="82"/>
      <c r="DQ138" s="82"/>
      <c r="DR138" s="82"/>
      <c r="DS138" s="82"/>
      <c r="DT138" s="82"/>
      <c r="DU138" s="82"/>
      <c r="DV138" s="82"/>
      <c r="DW138" s="82"/>
      <c r="DX138" s="82"/>
      <c r="DY138" s="82"/>
      <c r="DZ138" s="82"/>
      <c r="EA138" s="82"/>
      <c r="EB138" s="82"/>
      <c r="EC138" s="82"/>
      <c r="ED138" s="82"/>
      <c r="EE138" s="82"/>
      <c r="EF138" s="82"/>
      <c r="EG138" s="82"/>
      <c r="EH138" s="82"/>
      <c r="EI138" s="82"/>
      <c r="EJ138" s="82"/>
      <c r="EK138" s="82"/>
      <c r="EL138" s="82"/>
      <c r="EM138" s="82"/>
      <c r="EN138" s="82"/>
      <c r="EO138" s="82"/>
      <c r="EP138" s="82"/>
      <c r="EQ138" s="82"/>
      <c r="ER138" s="82"/>
      <c r="ES138" s="82"/>
      <c r="ET138" s="82"/>
      <c r="EU138" s="82"/>
      <c r="EV138" s="82"/>
      <c r="EW138" s="82"/>
      <c r="EX138" s="82"/>
      <c r="EY138" s="82"/>
      <c r="EZ138" s="82"/>
      <c r="FA138" s="82"/>
      <c r="FB138" s="82"/>
      <c r="FC138" s="82"/>
      <c r="FD138" s="82"/>
      <c r="FE138" s="82"/>
      <c r="FF138" s="82"/>
      <c r="FG138" s="82"/>
      <c r="FH138" s="82"/>
      <c r="FI138" s="82"/>
      <c r="FJ138" s="82"/>
      <c r="FK138" s="82"/>
      <c r="FL138" s="82"/>
      <c r="FM138" s="82"/>
      <c r="FN138" s="82"/>
      <c r="FO138" s="82"/>
      <c r="FP138" s="82"/>
      <c r="FQ138" s="82"/>
      <c r="FR138" s="82"/>
      <c r="FS138" s="82"/>
      <c r="FT138" s="82"/>
      <c r="FU138" s="82"/>
      <c r="FV138" s="82"/>
      <c r="FW138" s="82"/>
      <c r="FX138" s="82"/>
      <c r="FY138" s="82"/>
      <c r="FZ138" s="82"/>
      <c r="GA138" s="82"/>
      <c r="GB138" s="82"/>
      <c r="GC138" s="82"/>
      <c r="GD138" s="82"/>
      <c r="GE138" s="82"/>
      <c r="GF138" s="82"/>
      <c r="GG138" s="82"/>
      <c r="GH138" s="82"/>
      <c r="GI138" s="82"/>
      <c r="GJ138" s="82"/>
      <c r="GK138" s="82"/>
      <c r="GL138" s="82"/>
      <c r="GM138" s="82"/>
      <c r="GN138" s="82"/>
      <c r="GO138" s="82"/>
      <c r="GP138" s="82"/>
      <c r="GQ138" s="82"/>
      <c r="GR138" s="82"/>
      <c r="GS138" s="82"/>
      <c r="GT138" s="82"/>
      <c r="GU138" s="82"/>
      <c r="GV138" s="82"/>
      <c r="GW138" s="82"/>
      <c r="GX138" s="82"/>
      <c r="GY138" s="82"/>
      <c r="GZ138" s="82"/>
      <c r="HA138" s="82"/>
      <c r="HB138" s="82"/>
      <c r="HC138" s="82"/>
      <c r="HD138" s="82"/>
      <c r="HE138" s="82"/>
      <c r="HF138" s="82"/>
      <c r="HG138" s="82"/>
      <c r="HH138" s="82"/>
      <c r="HI138" s="82"/>
      <c r="HJ138" s="82"/>
      <c r="HK138" s="82"/>
      <c r="HL138" s="82"/>
      <c r="HM138" s="82"/>
      <c r="HN138" s="82"/>
      <c r="HO138" s="82"/>
      <c r="HP138" s="82"/>
      <c r="HQ138" s="82"/>
      <c r="HR138" s="82"/>
      <c r="HS138" s="82"/>
      <c r="HT138" s="82"/>
      <c r="HU138" s="82"/>
      <c r="HV138" s="82"/>
      <c r="HW138" s="82"/>
      <c r="HX138" s="82"/>
      <c r="HY138" s="82"/>
      <c r="HZ138" s="82"/>
      <c r="IA138" s="82"/>
      <c r="IB138" s="82"/>
      <c r="IC138" s="82"/>
      <c r="ID138" s="82"/>
      <c r="IE138" s="82"/>
      <c r="IF138" s="82"/>
      <c r="IG138" s="82"/>
      <c r="IH138" s="82"/>
      <c r="II138" s="82"/>
      <c r="IJ138" s="82"/>
      <c r="IK138" s="82"/>
      <c r="IL138" s="82"/>
      <c r="IM138" s="82"/>
      <c r="IN138" s="82"/>
      <c r="IO138" s="82"/>
      <c r="IP138" s="82"/>
      <c r="IQ138" s="82"/>
      <c r="IR138" s="82"/>
      <c r="IS138" s="82"/>
      <c r="IT138" s="82"/>
      <c r="IU138" s="82"/>
      <c r="IV138" s="82"/>
    </row>
    <row r="139" spans="1:256" ht="31.5">
      <c r="A139" s="143">
        <v>318</v>
      </c>
      <c r="B139" s="144"/>
      <c r="C139" s="120" t="s">
        <v>726</v>
      </c>
      <c r="D139" s="82"/>
      <c r="E139" s="82"/>
      <c r="F139" s="82"/>
      <c r="G139" s="82"/>
      <c r="H139" s="82"/>
      <c r="I139" s="82"/>
      <c r="J139" s="82"/>
      <c r="K139" s="82"/>
      <c r="L139" s="82"/>
      <c r="M139" s="82"/>
      <c r="N139" s="82"/>
      <c r="O139" s="82"/>
      <c r="P139" s="82"/>
      <c r="Q139" s="82"/>
      <c r="R139" s="82"/>
      <c r="S139" s="82"/>
      <c r="T139" s="82"/>
      <c r="U139" s="82"/>
      <c r="V139" s="82"/>
      <c r="W139" s="82"/>
      <c r="X139" s="82"/>
      <c r="Y139" s="82"/>
      <c r="Z139" s="82"/>
      <c r="AA139" s="82"/>
      <c r="AB139" s="82"/>
      <c r="AC139" s="82"/>
      <c r="AD139" s="82"/>
      <c r="AE139" s="82"/>
      <c r="AF139" s="82"/>
      <c r="AG139" s="82"/>
      <c r="AH139" s="82"/>
      <c r="AI139" s="82"/>
      <c r="AJ139" s="82"/>
      <c r="AK139" s="82"/>
      <c r="AL139" s="82"/>
      <c r="AM139" s="82"/>
      <c r="AN139" s="82"/>
      <c r="AO139" s="82"/>
      <c r="AP139" s="82"/>
      <c r="AQ139" s="82"/>
      <c r="AR139" s="82"/>
      <c r="AS139" s="82"/>
      <c r="AT139" s="82"/>
      <c r="AU139" s="82"/>
      <c r="AV139" s="82"/>
      <c r="AW139" s="82"/>
      <c r="AX139" s="82"/>
      <c r="AY139" s="82"/>
      <c r="AZ139" s="82"/>
      <c r="BA139" s="82"/>
      <c r="BB139" s="82"/>
      <c r="BC139" s="82"/>
      <c r="BD139" s="82"/>
      <c r="BE139" s="82"/>
      <c r="BF139" s="82"/>
      <c r="BG139" s="82"/>
      <c r="BH139" s="82"/>
      <c r="BI139" s="82"/>
      <c r="BJ139" s="82"/>
      <c r="BK139" s="82"/>
      <c r="BL139" s="82"/>
      <c r="BM139" s="82"/>
      <c r="BN139" s="82"/>
      <c r="BO139" s="82"/>
      <c r="BP139" s="82"/>
      <c r="BQ139" s="82"/>
      <c r="BR139" s="82"/>
      <c r="BS139" s="82"/>
      <c r="BT139" s="82"/>
      <c r="BU139" s="82"/>
      <c r="BV139" s="82"/>
      <c r="BW139" s="82"/>
      <c r="BX139" s="82"/>
      <c r="BY139" s="82"/>
      <c r="BZ139" s="82"/>
      <c r="CA139" s="82"/>
      <c r="CB139" s="82"/>
      <c r="CC139" s="82"/>
      <c r="CD139" s="82"/>
      <c r="CE139" s="82"/>
      <c r="CF139" s="82"/>
      <c r="CG139" s="82"/>
      <c r="CH139" s="82"/>
      <c r="CI139" s="82"/>
      <c r="CJ139" s="82"/>
      <c r="CK139" s="82"/>
      <c r="CL139" s="82"/>
      <c r="CM139" s="82"/>
      <c r="CN139" s="82"/>
      <c r="CO139" s="82"/>
      <c r="CP139" s="82"/>
      <c r="CQ139" s="82"/>
      <c r="CR139" s="82"/>
      <c r="CS139" s="82"/>
      <c r="CT139" s="82"/>
      <c r="CU139" s="82"/>
      <c r="CV139" s="82"/>
      <c r="CW139" s="82"/>
      <c r="CX139" s="82"/>
      <c r="CY139" s="82"/>
      <c r="CZ139" s="82"/>
      <c r="DA139" s="82"/>
      <c r="DB139" s="82"/>
      <c r="DC139" s="82"/>
      <c r="DD139" s="82"/>
      <c r="DE139" s="82"/>
      <c r="DF139" s="82"/>
      <c r="DG139" s="82"/>
      <c r="DH139" s="82"/>
      <c r="DI139" s="82"/>
      <c r="DJ139" s="82"/>
      <c r="DK139" s="82"/>
      <c r="DL139" s="82"/>
      <c r="DM139" s="82"/>
      <c r="DN139" s="82"/>
      <c r="DO139" s="82"/>
      <c r="DP139" s="82"/>
      <c r="DQ139" s="82"/>
      <c r="DR139" s="82"/>
      <c r="DS139" s="82"/>
      <c r="DT139" s="82"/>
      <c r="DU139" s="82"/>
      <c r="DV139" s="82"/>
      <c r="DW139" s="82"/>
      <c r="DX139" s="82"/>
      <c r="DY139" s="82"/>
      <c r="DZ139" s="82"/>
      <c r="EA139" s="82"/>
      <c r="EB139" s="82"/>
      <c r="EC139" s="82"/>
      <c r="ED139" s="82"/>
      <c r="EE139" s="82"/>
      <c r="EF139" s="82"/>
      <c r="EG139" s="82"/>
      <c r="EH139" s="82"/>
      <c r="EI139" s="82"/>
      <c r="EJ139" s="82"/>
      <c r="EK139" s="82"/>
      <c r="EL139" s="82"/>
      <c r="EM139" s="82"/>
      <c r="EN139" s="82"/>
      <c r="EO139" s="82"/>
      <c r="EP139" s="82"/>
      <c r="EQ139" s="82"/>
      <c r="ER139" s="82"/>
      <c r="ES139" s="82"/>
      <c r="ET139" s="82"/>
      <c r="EU139" s="82"/>
      <c r="EV139" s="82"/>
      <c r="EW139" s="82"/>
      <c r="EX139" s="82"/>
      <c r="EY139" s="82"/>
      <c r="EZ139" s="82"/>
      <c r="FA139" s="82"/>
      <c r="FB139" s="82"/>
      <c r="FC139" s="82"/>
      <c r="FD139" s="82"/>
      <c r="FE139" s="82"/>
      <c r="FF139" s="82"/>
      <c r="FG139" s="82"/>
      <c r="FH139" s="82"/>
      <c r="FI139" s="82"/>
      <c r="FJ139" s="82"/>
      <c r="FK139" s="82"/>
      <c r="FL139" s="82"/>
      <c r="FM139" s="82"/>
      <c r="FN139" s="82"/>
      <c r="FO139" s="82"/>
      <c r="FP139" s="82"/>
      <c r="FQ139" s="82"/>
      <c r="FR139" s="82"/>
      <c r="FS139" s="82"/>
      <c r="FT139" s="82"/>
      <c r="FU139" s="82"/>
      <c r="FV139" s="82"/>
      <c r="FW139" s="82"/>
      <c r="FX139" s="82"/>
      <c r="FY139" s="82"/>
      <c r="FZ139" s="82"/>
      <c r="GA139" s="82"/>
      <c r="GB139" s="82"/>
      <c r="GC139" s="82"/>
      <c r="GD139" s="82"/>
      <c r="GE139" s="82"/>
      <c r="GF139" s="82"/>
      <c r="GG139" s="82"/>
      <c r="GH139" s="82"/>
      <c r="GI139" s="82"/>
      <c r="GJ139" s="82"/>
      <c r="GK139" s="82"/>
      <c r="GL139" s="82"/>
      <c r="GM139" s="82"/>
      <c r="GN139" s="82"/>
      <c r="GO139" s="82"/>
      <c r="GP139" s="82"/>
      <c r="GQ139" s="82"/>
      <c r="GR139" s="82"/>
      <c r="GS139" s="82"/>
      <c r="GT139" s="82"/>
      <c r="GU139" s="82"/>
      <c r="GV139" s="82"/>
      <c r="GW139" s="82"/>
      <c r="GX139" s="82"/>
      <c r="GY139" s="82"/>
      <c r="GZ139" s="82"/>
      <c r="HA139" s="82"/>
      <c r="HB139" s="82"/>
      <c r="HC139" s="82"/>
      <c r="HD139" s="82"/>
      <c r="HE139" s="82"/>
      <c r="HF139" s="82"/>
      <c r="HG139" s="82"/>
      <c r="HH139" s="82"/>
      <c r="HI139" s="82"/>
      <c r="HJ139" s="82"/>
      <c r="HK139" s="82"/>
      <c r="HL139" s="82"/>
      <c r="HM139" s="82"/>
      <c r="HN139" s="82"/>
      <c r="HO139" s="82"/>
      <c r="HP139" s="82"/>
      <c r="HQ139" s="82"/>
      <c r="HR139" s="82"/>
      <c r="HS139" s="82"/>
      <c r="HT139" s="82"/>
      <c r="HU139" s="82"/>
      <c r="HV139" s="82"/>
      <c r="HW139" s="82"/>
      <c r="HX139" s="82"/>
      <c r="HY139" s="82"/>
      <c r="HZ139" s="82"/>
      <c r="IA139" s="82"/>
      <c r="IB139" s="82"/>
      <c r="IC139" s="82"/>
      <c r="ID139" s="82"/>
      <c r="IE139" s="82"/>
      <c r="IF139" s="82"/>
      <c r="IG139" s="82"/>
      <c r="IH139" s="82"/>
      <c r="II139" s="82"/>
      <c r="IJ139" s="82"/>
      <c r="IK139" s="82"/>
      <c r="IL139" s="82"/>
      <c r="IM139" s="82"/>
      <c r="IN139" s="82"/>
      <c r="IO139" s="82"/>
      <c r="IP139" s="82"/>
      <c r="IQ139" s="82"/>
      <c r="IR139" s="82"/>
      <c r="IS139" s="82"/>
      <c r="IT139" s="82"/>
      <c r="IU139" s="82"/>
      <c r="IV139" s="82"/>
    </row>
    <row r="140" spans="1:256" ht="31.5">
      <c r="A140" s="143">
        <v>321</v>
      </c>
      <c r="B140" s="144"/>
      <c r="C140" s="120" t="s">
        <v>111</v>
      </c>
      <c r="D140" s="82"/>
      <c r="E140" s="82"/>
      <c r="F140" s="82"/>
      <c r="G140" s="82"/>
      <c r="H140" s="82"/>
      <c r="I140" s="82"/>
      <c r="J140" s="82"/>
      <c r="K140" s="82"/>
      <c r="L140" s="82"/>
      <c r="M140" s="82"/>
      <c r="N140" s="82"/>
      <c r="O140" s="82"/>
      <c r="P140" s="82"/>
      <c r="Q140" s="82"/>
      <c r="R140" s="82"/>
      <c r="S140" s="82"/>
      <c r="T140" s="82"/>
      <c r="U140" s="82"/>
      <c r="V140" s="82"/>
      <c r="W140" s="82"/>
      <c r="X140" s="82"/>
      <c r="Y140" s="82"/>
      <c r="Z140" s="82"/>
      <c r="AA140" s="82"/>
      <c r="AB140" s="82"/>
      <c r="AC140" s="82"/>
      <c r="AD140" s="82"/>
      <c r="AE140" s="82"/>
      <c r="AF140" s="82"/>
      <c r="AG140" s="82"/>
      <c r="AH140" s="82"/>
      <c r="AI140" s="82"/>
      <c r="AJ140" s="82"/>
      <c r="AK140" s="82"/>
      <c r="AL140" s="82"/>
      <c r="AM140" s="82"/>
      <c r="AN140" s="82"/>
      <c r="AO140" s="82"/>
      <c r="AP140" s="82"/>
      <c r="AQ140" s="82"/>
      <c r="AR140" s="82"/>
      <c r="AS140" s="82"/>
      <c r="AT140" s="82"/>
      <c r="AU140" s="82"/>
      <c r="AV140" s="82"/>
      <c r="AW140" s="82"/>
      <c r="AX140" s="82"/>
      <c r="AY140" s="82"/>
      <c r="AZ140" s="82"/>
      <c r="BA140" s="82"/>
      <c r="BB140" s="82"/>
      <c r="BC140" s="82"/>
      <c r="BD140" s="82"/>
      <c r="BE140" s="82"/>
      <c r="BF140" s="82"/>
      <c r="BG140" s="82"/>
      <c r="BH140" s="82"/>
      <c r="BI140" s="82"/>
      <c r="BJ140" s="82"/>
      <c r="BK140" s="82"/>
      <c r="BL140" s="82"/>
      <c r="BM140" s="82"/>
      <c r="BN140" s="82"/>
      <c r="BO140" s="82"/>
      <c r="BP140" s="82"/>
      <c r="BQ140" s="82"/>
      <c r="BR140" s="82"/>
      <c r="BS140" s="82"/>
      <c r="BT140" s="82"/>
      <c r="BU140" s="82"/>
      <c r="BV140" s="82"/>
      <c r="BW140" s="82"/>
      <c r="BX140" s="82"/>
      <c r="BY140" s="82"/>
      <c r="BZ140" s="82"/>
      <c r="CA140" s="82"/>
      <c r="CB140" s="82"/>
      <c r="CC140" s="82"/>
      <c r="CD140" s="82"/>
      <c r="CE140" s="82"/>
      <c r="CF140" s="82"/>
      <c r="CG140" s="82"/>
      <c r="CH140" s="82"/>
      <c r="CI140" s="82"/>
      <c r="CJ140" s="82"/>
      <c r="CK140" s="82"/>
      <c r="CL140" s="82"/>
      <c r="CM140" s="82"/>
      <c r="CN140" s="82"/>
      <c r="CO140" s="82"/>
      <c r="CP140" s="82"/>
      <c r="CQ140" s="82"/>
      <c r="CR140" s="82"/>
      <c r="CS140" s="82"/>
      <c r="CT140" s="82"/>
      <c r="CU140" s="82"/>
      <c r="CV140" s="82"/>
      <c r="CW140" s="82"/>
      <c r="CX140" s="82"/>
      <c r="CY140" s="82"/>
      <c r="CZ140" s="82"/>
      <c r="DA140" s="82"/>
      <c r="DB140" s="82"/>
      <c r="DC140" s="82"/>
      <c r="DD140" s="82"/>
      <c r="DE140" s="82"/>
      <c r="DF140" s="82"/>
      <c r="DG140" s="82"/>
      <c r="DH140" s="82"/>
      <c r="DI140" s="82"/>
      <c r="DJ140" s="82"/>
      <c r="DK140" s="82"/>
      <c r="DL140" s="82"/>
      <c r="DM140" s="82"/>
      <c r="DN140" s="82"/>
      <c r="DO140" s="82"/>
      <c r="DP140" s="82"/>
      <c r="DQ140" s="82"/>
      <c r="DR140" s="82"/>
      <c r="DS140" s="82"/>
      <c r="DT140" s="82"/>
      <c r="DU140" s="82"/>
      <c r="DV140" s="82"/>
      <c r="DW140" s="82"/>
      <c r="DX140" s="82"/>
      <c r="DY140" s="82"/>
      <c r="DZ140" s="82"/>
      <c r="EA140" s="82"/>
      <c r="EB140" s="82"/>
      <c r="EC140" s="82"/>
      <c r="ED140" s="82"/>
      <c r="EE140" s="82"/>
      <c r="EF140" s="82"/>
      <c r="EG140" s="82"/>
      <c r="EH140" s="82"/>
      <c r="EI140" s="82"/>
      <c r="EJ140" s="82"/>
      <c r="EK140" s="82"/>
      <c r="EL140" s="82"/>
      <c r="EM140" s="82"/>
      <c r="EN140" s="82"/>
      <c r="EO140" s="82"/>
      <c r="EP140" s="82"/>
      <c r="EQ140" s="82"/>
      <c r="ER140" s="82"/>
      <c r="ES140" s="82"/>
      <c r="ET140" s="82"/>
      <c r="EU140" s="82"/>
      <c r="EV140" s="82"/>
      <c r="EW140" s="82"/>
      <c r="EX140" s="82"/>
      <c r="EY140" s="82"/>
      <c r="EZ140" s="82"/>
      <c r="FA140" s="82"/>
      <c r="FB140" s="82"/>
      <c r="FC140" s="82"/>
      <c r="FD140" s="82"/>
      <c r="FE140" s="82"/>
      <c r="FF140" s="82"/>
      <c r="FG140" s="82"/>
      <c r="FH140" s="82"/>
      <c r="FI140" s="82"/>
      <c r="FJ140" s="82"/>
      <c r="FK140" s="82"/>
      <c r="FL140" s="82"/>
      <c r="FM140" s="82"/>
      <c r="FN140" s="82"/>
      <c r="FO140" s="82"/>
      <c r="FP140" s="82"/>
      <c r="FQ140" s="82"/>
      <c r="FR140" s="82"/>
      <c r="FS140" s="82"/>
      <c r="FT140" s="82"/>
      <c r="FU140" s="82"/>
      <c r="FV140" s="82"/>
      <c r="FW140" s="82"/>
      <c r="FX140" s="82"/>
      <c r="FY140" s="82"/>
      <c r="FZ140" s="82"/>
      <c r="GA140" s="82"/>
      <c r="GB140" s="82"/>
      <c r="GC140" s="82"/>
      <c r="GD140" s="82"/>
      <c r="GE140" s="82"/>
      <c r="GF140" s="82"/>
      <c r="GG140" s="82"/>
      <c r="GH140" s="82"/>
      <c r="GI140" s="82"/>
      <c r="GJ140" s="82"/>
      <c r="GK140" s="82"/>
      <c r="GL140" s="82"/>
      <c r="GM140" s="82"/>
      <c r="GN140" s="82"/>
      <c r="GO140" s="82"/>
      <c r="GP140" s="82"/>
      <c r="GQ140" s="82"/>
      <c r="GR140" s="82"/>
      <c r="GS140" s="82"/>
      <c r="GT140" s="82"/>
      <c r="GU140" s="82"/>
      <c r="GV140" s="82"/>
      <c r="GW140" s="82"/>
      <c r="GX140" s="82"/>
      <c r="GY140" s="82"/>
      <c r="GZ140" s="82"/>
      <c r="HA140" s="82"/>
      <c r="HB140" s="82"/>
      <c r="HC140" s="82"/>
      <c r="HD140" s="82"/>
      <c r="HE140" s="82"/>
      <c r="HF140" s="82"/>
      <c r="HG140" s="82"/>
      <c r="HH140" s="82"/>
      <c r="HI140" s="82"/>
      <c r="HJ140" s="82"/>
      <c r="HK140" s="82"/>
      <c r="HL140" s="82"/>
      <c r="HM140" s="82"/>
      <c r="HN140" s="82"/>
      <c r="HO140" s="82"/>
      <c r="HP140" s="82"/>
      <c r="HQ140" s="82"/>
      <c r="HR140" s="82"/>
      <c r="HS140" s="82"/>
      <c r="HT140" s="82"/>
      <c r="HU140" s="82"/>
      <c r="HV140" s="82"/>
      <c r="HW140" s="82"/>
      <c r="HX140" s="82"/>
      <c r="HY140" s="82"/>
      <c r="HZ140" s="82"/>
      <c r="IA140" s="82"/>
      <c r="IB140" s="82"/>
      <c r="IC140" s="82"/>
      <c r="ID140" s="82"/>
      <c r="IE140" s="82"/>
      <c r="IF140" s="82"/>
      <c r="IG140" s="82"/>
      <c r="IH140" s="82"/>
      <c r="II140" s="82"/>
      <c r="IJ140" s="82"/>
      <c r="IK140" s="82"/>
      <c r="IL140" s="82"/>
      <c r="IM140" s="82"/>
      <c r="IN140" s="82"/>
      <c r="IO140" s="82"/>
      <c r="IP140" s="82"/>
      <c r="IQ140" s="82"/>
      <c r="IR140" s="82"/>
      <c r="IS140" s="82"/>
      <c r="IT140" s="82"/>
      <c r="IU140" s="82"/>
      <c r="IV140" s="82"/>
    </row>
    <row r="141" spans="1:256" ht="31.5">
      <c r="A141" s="64">
        <v>321</v>
      </c>
      <c r="B141" s="64" t="s">
        <v>134</v>
      </c>
      <c r="C141" s="123" t="s">
        <v>164</v>
      </c>
      <c r="D141" s="82"/>
      <c r="E141" s="82"/>
      <c r="F141" s="82"/>
      <c r="G141" s="82"/>
      <c r="H141" s="82"/>
      <c r="I141" s="82"/>
      <c r="J141" s="82"/>
      <c r="K141" s="82"/>
      <c r="L141" s="82"/>
      <c r="M141" s="82"/>
      <c r="N141" s="82"/>
      <c r="O141" s="82"/>
      <c r="P141" s="82"/>
      <c r="Q141" s="82"/>
      <c r="R141" s="82"/>
      <c r="S141" s="82"/>
      <c r="T141" s="82"/>
      <c r="U141" s="82"/>
      <c r="V141" s="82"/>
      <c r="W141" s="82"/>
      <c r="X141" s="82"/>
      <c r="Y141" s="82"/>
      <c r="Z141" s="82"/>
      <c r="AA141" s="82"/>
      <c r="AB141" s="82"/>
      <c r="AC141" s="82"/>
      <c r="AD141" s="82"/>
      <c r="AE141" s="82"/>
      <c r="AF141" s="82"/>
      <c r="AG141" s="82"/>
      <c r="AH141" s="82"/>
      <c r="AI141" s="82"/>
      <c r="AJ141" s="82"/>
      <c r="AK141" s="82"/>
      <c r="AL141" s="82"/>
      <c r="AM141" s="82"/>
      <c r="AN141" s="82"/>
      <c r="AO141" s="82"/>
      <c r="AP141" s="82"/>
      <c r="AQ141" s="82"/>
      <c r="AR141" s="82"/>
      <c r="AS141" s="82"/>
      <c r="AT141" s="82"/>
      <c r="AU141" s="82"/>
      <c r="AV141" s="82"/>
      <c r="AW141" s="82"/>
      <c r="AX141" s="82"/>
      <c r="AY141" s="82"/>
      <c r="AZ141" s="82"/>
      <c r="BA141" s="82"/>
      <c r="BB141" s="82"/>
      <c r="BC141" s="82"/>
      <c r="BD141" s="82"/>
      <c r="BE141" s="82"/>
      <c r="BF141" s="82"/>
      <c r="BG141" s="82"/>
      <c r="BH141" s="82"/>
      <c r="BI141" s="82"/>
      <c r="BJ141" s="82"/>
      <c r="BK141" s="82"/>
      <c r="BL141" s="82"/>
      <c r="BM141" s="82"/>
      <c r="BN141" s="82"/>
      <c r="BO141" s="82"/>
      <c r="BP141" s="82"/>
      <c r="BQ141" s="82"/>
      <c r="BR141" s="82"/>
      <c r="BS141" s="82"/>
      <c r="BT141" s="82"/>
      <c r="BU141" s="82"/>
      <c r="BV141" s="82"/>
      <c r="BW141" s="82"/>
      <c r="BX141" s="82"/>
      <c r="BY141" s="82"/>
      <c r="BZ141" s="82"/>
      <c r="CA141" s="82"/>
      <c r="CB141" s="82"/>
      <c r="CC141" s="82"/>
      <c r="CD141" s="82"/>
      <c r="CE141" s="82"/>
      <c r="CF141" s="82"/>
      <c r="CG141" s="82"/>
      <c r="CH141" s="82"/>
      <c r="CI141" s="82"/>
      <c r="CJ141" s="82"/>
      <c r="CK141" s="82"/>
      <c r="CL141" s="82"/>
      <c r="CM141" s="82"/>
      <c r="CN141" s="82"/>
      <c r="CO141" s="82"/>
      <c r="CP141" s="82"/>
      <c r="CQ141" s="82"/>
      <c r="CR141" s="82"/>
      <c r="CS141" s="82"/>
      <c r="CT141" s="82"/>
      <c r="CU141" s="82"/>
      <c r="CV141" s="82"/>
      <c r="CW141" s="82"/>
      <c r="CX141" s="82"/>
      <c r="CY141" s="82"/>
      <c r="CZ141" s="82"/>
      <c r="DA141" s="82"/>
      <c r="DB141" s="82"/>
      <c r="DC141" s="82"/>
      <c r="DD141" s="82"/>
      <c r="DE141" s="82"/>
      <c r="DF141" s="82"/>
      <c r="DG141" s="82"/>
      <c r="DH141" s="82"/>
      <c r="DI141" s="82"/>
      <c r="DJ141" s="82"/>
      <c r="DK141" s="82"/>
      <c r="DL141" s="82"/>
      <c r="DM141" s="82"/>
      <c r="DN141" s="82"/>
      <c r="DO141" s="82"/>
      <c r="DP141" s="82"/>
      <c r="DQ141" s="82"/>
      <c r="DR141" s="82"/>
      <c r="DS141" s="82"/>
      <c r="DT141" s="82"/>
      <c r="DU141" s="82"/>
      <c r="DV141" s="82"/>
      <c r="DW141" s="82"/>
      <c r="DX141" s="82"/>
      <c r="DY141" s="82"/>
      <c r="DZ141" s="82"/>
      <c r="EA141" s="82"/>
      <c r="EB141" s="82"/>
      <c r="EC141" s="82"/>
      <c r="ED141" s="82"/>
      <c r="EE141" s="82"/>
      <c r="EF141" s="82"/>
      <c r="EG141" s="82"/>
      <c r="EH141" s="82"/>
      <c r="EI141" s="82"/>
      <c r="EJ141" s="82"/>
      <c r="EK141" s="82"/>
      <c r="EL141" s="82"/>
      <c r="EM141" s="82"/>
      <c r="EN141" s="82"/>
      <c r="EO141" s="82"/>
      <c r="EP141" s="82"/>
      <c r="EQ141" s="82"/>
      <c r="ER141" s="82"/>
      <c r="ES141" s="82"/>
      <c r="ET141" s="82"/>
      <c r="EU141" s="82"/>
      <c r="EV141" s="82"/>
      <c r="EW141" s="82"/>
      <c r="EX141" s="82"/>
      <c r="EY141" s="82"/>
      <c r="EZ141" s="82"/>
      <c r="FA141" s="82"/>
      <c r="FB141" s="82"/>
      <c r="FC141" s="82"/>
      <c r="FD141" s="82"/>
      <c r="FE141" s="82"/>
      <c r="FF141" s="82"/>
      <c r="FG141" s="82"/>
      <c r="FH141" s="82"/>
      <c r="FI141" s="82"/>
      <c r="FJ141" s="82"/>
      <c r="FK141" s="82"/>
      <c r="FL141" s="82"/>
      <c r="FM141" s="82"/>
      <c r="FN141" s="82"/>
      <c r="FO141" s="82"/>
      <c r="FP141" s="82"/>
      <c r="FQ141" s="82"/>
      <c r="FR141" s="82"/>
      <c r="FS141" s="82"/>
      <c r="FT141" s="82"/>
      <c r="FU141" s="82"/>
      <c r="FV141" s="82"/>
      <c r="FW141" s="82"/>
      <c r="FX141" s="82"/>
      <c r="FY141" s="82"/>
      <c r="FZ141" s="82"/>
      <c r="GA141" s="82"/>
      <c r="GB141" s="82"/>
      <c r="GC141" s="82"/>
      <c r="GD141" s="82"/>
      <c r="GE141" s="82"/>
      <c r="GF141" s="82"/>
      <c r="GG141" s="82"/>
      <c r="GH141" s="82"/>
      <c r="GI141" s="82"/>
      <c r="GJ141" s="82"/>
      <c r="GK141" s="82"/>
      <c r="GL141" s="82"/>
      <c r="GM141" s="82"/>
      <c r="GN141" s="82"/>
      <c r="GO141" s="82"/>
      <c r="GP141" s="82"/>
      <c r="GQ141" s="82"/>
      <c r="GR141" s="82"/>
      <c r="GS141" s="82"/>
      <c r="GT141" s="82"/>
      <c r="GU141" s="82"/>
      <c r="GV141" s="82"/>
      <c r="GW141" s="82"/>
      <c r="GX141" s="82"/>
      <c r="GY141" s="82"/>
      <c r="GZ141" s="82"/>
      <c r="HA141" s="82"/>
      <c r="HB141" s="82"/>
      <c r="HC141" s="82"/>
      <c r="HD141" s="82"/>
      <c r="HE141" s="82"/>
      <c r="HF141" s="82"/>
      <c r="HG141" s="82"/>
      <c r="HH141" s="82"/>
      <c r="HI141" s="82"/>
      <c r="HJ141" s="82"/>
      <c r="HK141" s="82"/>
      <c r="HL141" s="82"/>
      <c r="HM141" s="82"/>
      <c r="HN141" s="82"/>
      <c r="HO141" s="82"/>
      <c r="HP141" s="82"/>
      <c r="HQ141" s="82"/>
      <c r="HR141" s="82"/>
      <c r="HS141" s="82"/>
      <c r="HT141" s="82"/>
      <c r="HU141" s="82"/>
      <c r="HV141" s="82"/>
      <c r="HW141" s="82"/>
      <c r="HX141" s="82"/>
      <c r="HY141" s="82"/>
      <c r="HZ141" s="82"/>
      <c r="IA141" s="82"/>
      <c r="IB141" s="82"/>
      <c r="IC141" s="82"/>
      <c r="ID141" s="82"/>
      <c r="IE141" s="82"/>
      <c r="IF141" s="82"/>
      <c r="IG141" s="82"/>
      <c r="IH141" s="82"/>
      <c r="II141" s="82"/>
      <c r="IJ141" s="82"/>
      <c r="IK141" s="82"/>
      <c r="IL141" s="82"/>
      <c r="IM141" s="82"/>
      <c r="IN141" s="82"/>
      <c r="IO141" s="82"/>
      <c r="IP141" s="82"/>
      <c r="IQ141" s="82"/>
      <c r="IR141" s="82"/>
      <c r="IS141" s="82"/>
      <c r="IT141" s="82"/>
      <c r="IU141" s="82"/>
      <c r="IV141" s="82"/>
    </row>
    <row r="142" spans="1:256" ht="63">
      <c r="A142" s="64">
        <v>321</v>
      </c>
      <c r="B142" s="65" t="s">
        <v>472</v>
      </c>
      <c r="C142" s="122" t="s">
        <v>513</v>
      </c>
      <c r="D142" s="82"/>
      <c r="E142" s="82"/>
      <c r="F142" s="82"/>
      <c r="G142" s="82"/>
      <c r="H142" s="82"/>
      <c r="I142" s="82"/>
      <c r="J142" s="82"/>
      <c r="K142" s="82"/>
      <c r="L142" s="82"/>
      <c r="M142" s="82"/>
      <c r="N142" s="82"/>
      <c r="O142" s="82"/>
      <c r="P142" s="82"/>
      <c r="Q142" s="82"/>
      <c r="R142" s="82"/>
      <c r="S142" s="82"/>
      <c r="T142" s="82"/>
      <c r="U142" s="82"/>
      <c r="V142" s="82"/>
      <c r="W142" s="82"/>
      <c r="X142" s="82"/>
      <c r="Y142" s="82"/>
      <c r="Z142" s="82"/>
      <c r="AA142" s="82"/>
      <c r="AB142" s="82"/>
      <c r="AC142" s="82"/>
      <c r="AD142" s="82"/>
      <c r="AE142" s="82"/>
      <c r="AF142" s="82"/>
      <c r="AG142" s="82"/>
      <c r="AH142" s="82"/>
      <c r="AI142" s="82"/>
      <c r="AJ142" s="82"/>
      <c r="AK142" s="82"/>
      <c r="AL142" s="82"/>
      <c r="AM142" s="82"/>
      <c r="AN142" s="82"/>
      <c r="AO142" s="82"/>
      <c r="AP142" s="82"/>
      <c r="AQ142" s="82"/>
      <c r="AR142" s="82"/>
      <c r="AS142" s="82"/>
      <c r="AT142" s="82"/>
      <c r="AU142" s="82"/>
      <c r="AV142" s="82"/>
      <c r="AW142" s="82"/>
      <c r="AX142" s="82"/>
      <c r="AY142" s="82"/>
      <c r="AZ142" s="82"/>
      <c r="BA142" s="82"/>
      <c r="BB142" s="82"/>
      <c r="BC142" s="82"/>
      <c r="BD142" s="82"/>
      <c r="BE142" s="82"/>
      <c r="BF142" s="82"/>
      <c r="BG142" s="82"/>
      <c r="BH142" s="82"/>
      <c r="BI142" s="82"/>
      <c r="BJ142" s="82"/>
      <c r="BK142" s="82"/>
      <c r="BL142" s="82"/>
      <c r="BM142" s="82"/>
      <c r="BN142" s="82"/>
      <c r="BO142" s="82"/>
      <c r="BP142" s="82"/>
      <c r="BQ142" s="82"/>
      <c r="BR142" s="82"/>
      <c r="BS142" s="82"/>
      <c r="BT142" s="82"/>
      <c r="BU142" s="82"/>
      <c r="BV142" s="82"/>
      <c r="BW142" s="82"/>
      <c r="BX142" s="82"/>
      <c r="BY142" s="82"/>
      <c r="BZ142" s="82"/>
      <c r="CA142" s="82"/>
      <c r="CB142" s="82"/>
      <c r="CC142" s="82"/>
      <c r="CD142" s="82"/>
      <c r="CE142" s="82"/>
      <c r="CF142" s="82"/>
      <c r="CG142" s="82"/>
      <c r="CH142" s="82"/>
      <c r="CI142" s="82"/>
      <c r="CJ142" s="82"/>
      <c r="CK142" s="82"/>
      <c r="CL142" s="82"/>
      <c r="CM142" s="82"/>
      <c r="CN142" s="82"/>
      <c r="CO142" s="82"/>
      <c r="CP142" s="82"/>
      <c r="CQ142" s="82"/>
      <c r="CR142" s="82"/>
      <c r="CS142" s="82"/>
      <c r="CT142" s="82"/>
      <c r="CU142" s="82"/>
      <c r="CV142" s="82"/>
      <c r="CW142" s="82"/>
      <c r="CX142" s="82"/>
      <c r="CY142" s="82"/>
      <c r="CZ142" s="82"/>
      <c r="DA142" s="82"/>
      <c r="DB142" s="82"/>
      <c r="DC142" s="82"/>
      <c r="DD142" s="82"/>
      <c r="DE142" s="82"/>
      <c r="DF142" s="82"/>
      <c r="DG142" s="82"/>
      <c r="DH142" s="82"/>
      <c r="DI142" s="82"/>
      <c r="DJ142" s="82"/>
      <c r="DK142" s="82"/>
      <c r="DL142" s="82"/>
      <c r="DM142" s="82"/>
      <c r="DN142" s="82"/>
      <c r="DO142" s="82"/>
      <c r="DP142" s="82"/>
      <c r="DQ142" s="82"/>
      <c r="DR142" s="82"/>
      <c r="DS142" s="82"/>
      <c r="DT142" s="82"/>
      <c r="DU142" s="82"/>
      <c r="DV142" s="82"/>
      <c r="DW142" s="82"/>
      <c r="DX142" s="82"/>
      <c r="DY142" s="82"/>
      <c r="DZ142" s="82"/>
      <c r="EA142" s="82"/>
      <c r="EB142" s="82"/>
      <c r="EC142" s="82"/>
      <c r="ED142" s="82"/>
      <c r="EE142" s="82"/>
      <c r="EF142" s="82"/>
      <c r="EG142" s="82"/>
      <c r="EH142" s="82"/>
      <c r="EI142" s="82"/>
      <c r="EJ142" s="82"/>
      <c r="EK142" s="82"/>
      <c r="EL142" s="82"/>
      <c r="EM142" s="82"/>
      <c r="EN142" s="82"/>
      <c r="EO142" s="82"/>
      <c r="EP142" s="82"/>
      <c r="EQ142" s="82"/>
      <c r="ER142" s="82"/>
      <c r="ES142" s="82"/>
      <c r="ET142" s="82"/>
      <c r="EU142" s="82"/>
      <c r="EV142" s="82"/>
      <c r="EW142" s="82"/>
      <c r="EX142" s="82"/>
      <c r="EY142" s="82"/>
      <c r="EZ142" s="82"/>
      <c r="FA142" s="82"/>
      <c r="FB142" s="82"/>
      <c r="FC142" s="82"/>
      <c r="FD142" s="82"/>
      <c r="FE142" s="82"/>
      <c r="FF142" s="82"/>
      <c r="FG142" s="82"/>
      <c r="FH142" s="82"/>
      <c r="FI142" s="82"/>
      <c r="FJ142" s="82"/>
      <c r="FK142" s="82"/>
      <c r="FL142" s="82"/>
      <c r="FM142" s="82"/>
      <c r="FN142" s="82"/>
      <c r="FO142" s="82"/>
      <c r="FP142" s="82"/>
      <c r="FQ142" s="82"/>
      <c r="FR142" s="82"/>
      <c r="FS142" s="82"/>
      <c r="FT142" s="82"/>
      <c r="FU142" s="82"/>
      <c r="FV142" s="82"/>
      <c r="FW142" s="82"/>
      <c r="FX142" s="82"/>
      <c r="FY142" s="82"/>
      <c r="FZ142" s="82"/>
      <c r="GA142" s="82"/>
      <c r="GB142" s="82"/>
      <c r="GC142" s="82"/>
      <c r="GD142" s="82"/>
      <c r="GE142" s="82"/>
      <c r="GF142" s="82"/>
      <c r="GG142" s="82"/>
      <c r="GH142" s="82"/>
      <c r="GI142" s="82"/>
      <c r="GJ142" s="82"/>
      <c r="GK142" s="82"/>
      <c r="GL142" s="82"/>
      <c r="GM142" s="82"/>
      <c r="GN142" s="82"/>
      <c r="GO142" s="82"/>
      <c r="GP142" s="82"/>
      <c r="GQ142" s="82"/>
      <c r="GR142" s="82"/>
      <c r="GS142" s="82"/>
      <c r="GT142" s="82"/>
      <c r="GU142" s="82"/>
      <c r="GV142" s="82"/>
      <c r="GW142" s="82"/>
      <c r="GX142" s="82"/>
      <c r="GY142" s="82"/>
      <c r="GZ142" s="82"/>
      <c r="HA142" s="82"/>
      <c r="HB142" s="82"/>
      <c r="HC142" s="82"/>
      <c r="HD142" s="82"/>
      <c r="HE142" s="82"/>
      <c r="HF142" s="82"/>
      <c r="HG142" s="82"/>
      <c r="HH142" s="82"/>
      <c r="HI142" s="82"/>
      <c r="HJ142" s="82"/>
      <c r="HK142" s="82"/>
      <c r="HL142" s="82"/>
      <c r="HM142" s="82"/>
      <c r="HN142" s="82"/>
      <c r="HO142" s="82"/>
      <c r="HP142" s="82"/>
      <c r="HQ142" s="82"/>
      <c r="HR142" s="82"/>
      <c r="HS142" s="82"/>
      <c r="HT142" s="82"/>
      <c r="HU142" s="82"/>
      <c r="HV142" s="82"/>
      <c r="HW142" s="82"/>
      <c r="HX142" s="82"/>
      <c r="HY142" s="82"/>
      <c r="HZ142" s="82"/>
      <c r="IA142" s="82"/>
      <c r="IB142" s="82"/>
      <c r="IC142" s="82"/>
      <c r="ID142" s="82"/>
      <c r="IE142" s="82"/>
      <c r="IF142" s="82"/>
      <c r="IG142" s="82"/>
      <c r="IH142" s="82"/>
      <c r="II142" s="82"/>
      <c r="IJ142" s="82"/>
      <c r="IK142" s="82"/>
      <c r="IL142" s="82"/>
      <c r="IM142" s="82"/>
      <c r="IN142" s="82"/>
      <c r="IO142" s="82"/>
      <c r="IP142" s="82"/>
      <c r="IQ142" s="82"/>
      <c r="IR142" s="82"/>
      <c r="IS142" s="82"/>
      <c r="IT142" s="82"/>
      <c r="IU142" s="82"/>
      <c r="IV142" s="82"/>
    </row>
    <row r="143" spans="1:256" ht="63">
      <c r="A143" s="64">
        <v>321</v>
      </c>
      <c r="B143" s="65" t="s">
        <v>474</v>
      </c>
      <c r="C143" s="121" t="s">
        <v>515</v>
      </c>
      <c r="D143" s="82"/>
      <c r="E143" s="82"/>
      <c r="F143" s="82"/>
      <c r="G143" s="82"/>
      <c r="H143" s="82"/>
      <c r="I143" s="82"/>
      <c r="J143" s="82"/>
      <c r="K143" s="82"/>
      <c r="L143" s="82"/>
      <c r="M143" s="82"/>
      <c r="N143" s="82"/>
      <c r="O143" s="82"/>
      <c r="P143" s="82"/>
      <c r="Q143" s="82"/>
      <c r="R143" s="82"/>
      <c r="S143" s="82"/>
      <c r="T143" s="82"/>
      <c r="U143" s="82"/>
      <c r="V143" s="82"/>
      <c r="W143" s="82"/>
      <c r="X143" s="82"/>
      <c r="Y143" s="82"/>
      <c r="Z143" s="82"/>
      <c r="AA143" s="82"/>
      <c r="AB143" s="82"/>
      <c r="AC143" s="82"/>
      <c r="AD143" s="82"/>
      <c r="AE143" s="82"/>
      <c r="AF143" s="82"/>
      <c r="AG143" s="82"/>
      <c r="AH143" s="82"/>
      <c r="AI143" s="82"/>
      <c r="AJ143" s="82"/>
      <c r="AK143" s="82"/>
      <c r="AL143" s="82"/>
      <c r="AM143" s="82"/>
      <c r="AN143" s="82"/>
      <c r="AO143" s="82"/>
      <c r="AP143" s="82"/>
      <c r="AQ143" s="82"/>
      <c r="AR143" s="82"/>
      <c r="AS143" s="82"/>
      <c r="AT143" s="82"/>
      <c r="AU143" s="82"/>
      <c r="AV143" s="82"/>
      <c r="AW143" s="82"/>
      <c r="AX143" s="82"/>
      <c r="AY143" s="82"/>
      <c r="AZ143" s="82"/>
      <c r="BA143" s="82"/>
      <c r="BB143" s="82"/>
      <c r="BC143" s="82"/>
      <c r="BD143" s="82"/>
      <c r="BE143" s="82"/>
      <c r="BF143" s="82"/>
      <c r="BG143" s="82"/>
      <c r="BH143" s="82"/>
      <c r="BI143" s="82"/>
      <c r="BJ143" s="82"/>
      <c r="BK143" s="82"/>
      <c r="BL143" s="82"/>
      <c r="BM143" s="82"/>
      <c r="BN143" s="82"/>
      <c r="BO143" s="82"/>
      <c r="BP143" s="82"/>
      <c r="BQ143" s="82"/>
      <c r="BR143" s="82"/>
      <c r="BS143" s="82"/>
      <c r="BT143" s="82"/>
      <c r="BU143" s="82"/>
      <c r="BV143" s="82"/>
      <c r="BW143" s="82"/>
      <c r="BX143" s="82"/>
      <c r="BY143" s="82"/>
      <c r="BZ143" s="82"/>
      <c r="CA143" s="82"/>
      <c r="CB143" s="82"/>
      <c r="CC143" s="82"/>
      <c r="CD143" s="82"/>
      <c r="CE143" s="82"/>
      <c r="CF143" s="82"/>
      <c r="CG143" s="82"/>
      <c r="CH143" s="82"/>
      <c r="CI143" s="82"/>
      <c r="CJ143" s="82"/>
      <c r="CK143" s="82"/>
      <c r="CL143" s="82"/>
      <c r="CM143" s="82"/>
      <c r="CN143" s="82"/>
      <c r="CO143" s="82"/>
      <c r="CP143" s="82"/>
      <c r="CQ143" s="82"/>
      <c r="CR143" s="82"/>
      <c r="CS143" s="82"/>
      <c r="CT143" s="82"/>
      <c r="CU143" s="82"/>
      <c r="CV143" s="82"/>
      <c r="CW143" s="82"/>
      <c r="CX143" s="82"/>
      <c r="CY143" s="82"/>
      <c r="CZ143" s="82"/>
      <c r="DA143" s="82"/>
      <c r="DB143" s="82"/>
      <c r="DC143" s="82"/>
      <c r="DD143" s="82"/>
      <c r="DE143" s="82"/>
      <c r="DF143" s="82"/>
      <c r="DG143" s="82"/>
      <c r="DH143" s="82"/>
      <c r="DI143" s="82"/>
      <c r="DJ143" s="82"/>
      <c r="DK143" s="82"/>
      <c r="DL143" s="82"/>
      <c r="DM143" s="82"/>
      <c r="DN143" s="82"/>
      <c r="DO143" s="82"/>
      <c r="DP143" s="82"/>
      <c r="DQ143" s="82"/>
      <c r="DR143" s="82"/>
      <c r="DS143" s="82"/>
      <c r="DT143" s="82"/>
      <c r="DU143" s="82"/>
      <c r="DV143" s="82"/>
      <c r="DW143" s="82"/>
      <c r="DX143" s="82"/>
      <c r="DY143" s="82"/>
      <c r="DZ143" s="82"/>
      <c r="EA143" s="82"/>
      <c r="EB143" s="82"/>
      <c r="EC143" s="82"/>
      <c r="ED143" s="82"/>
      <c r="EE143" s="82"/>
      <c r="EF143" s="82"/>
      <c r="EG143" s="82"/>
      <c r="EH143" s="82"/>
      <c r="EI143" s="82"/>
      <c r="EJ143" s="82"/>
      <c r="EK143" s="82"/>
      <c r="EL143" s="82"/>
      <c r="EM143" s="82"/>
      <c r="EN143" s="82"/>
      <c r="EO143" s="82"/>
      <c r="EP143" s="82"/>
      <c r="EQ143" s="82"/>
      <c r="ER143" s="82"/>
      <c r="ES143" s="82"/>
      <c r="ET143" s="82"/>
      <c r="EU143" s="82"/>
      <c r="EV143" s="82"/>
      <c r="EW143" s="82"/>
      <c r="EX143" s="82"/>
      <c r="EY143" s="82"/>
      <c r="EZ143" s="82"/>
      <c r="FA143" s="82"/>
      <c r="FB143" s="82"/>
      <c r="FC143" s="82"/>
      <c r="FD143" s="82"/>
      <c r="FE143" s="82"/>
      <c r="FF143" s="82"/>
      <c r="FG143" s="82"/>
      <c r="FH143" s="82"/>
      <c r="FI143" s="82"/>
      <c r="FJ143" s="82"/>
      <c r="FK143" s="82"/>
      <c r="FL143" s="82"/>
      <c r="FM143" s="82"/>
      <c r="FN143" s="82"/>
      <c r="FO143" s="82"/>
      <c r="FP143" s="82"/>
      <c r="FQ143" s="82"/>
      <c r="FR143" s="82"/>
      <c r="FS143" s="82"/>
      <c r="FT143" s="82"/>
      <c r="FU143" s="82"/>
      <c r="FV143" s="82"/>
      <c r="FW143" s="82"/>
      <c r="FX143" s="82"/>
      <c r="FY143" s="82"/>
      <c r="FZ143" s="82"/>
      <c r="GA143" s="82"/>
      <c r="GB143" s="82"/>
      <c r="GC143" s="82"/>
      <c r="GD143" s="82"/>
      <c r="GE143" s="82"/>
      <c r="GF143" s="82"/>
      <c r="GG143" s="82"/>
      <c r="GH143" s="82"/>
      <c r="GI143" s="82"/>
      <c r="GJ143" s="82"/>
      <c r="GK143" s="82"/>
      <c r="GL143" s="82"/>
      <c r="GM143" s="82"/>
      <c r="GN143" s="82"/>
      <c r="GO143" s="82"/>
      <c r="GP143" s="82"/>
      <c r="GQ143" s="82"/>
      <c r="GR143" s="82"/>
      <c r="GS143" s="82"/>
      <c r="GT143" s="82"/>
      <c r="GU143" s="82"/>
      <c r="GV143" s="82"/>
      <c r="GW143" s="82"/>
      <c r="GX143" s="82"/>
      <c r="GY143" s="82"/>
      <c r="GZ143" s="82"/>
      <c r="HA143" s="82"/>
      <c r="HB143" s="82"/>
      <c r="HC143" s="82"/>
      <c r="HD143" s="82"/>
      <c r="HE143" s="82"/>
      <c r="HF143" s="82"/>
      <c r="HG143" s="82"/>
      <c r="HH143" s="82"/>
      <c r="HI143" s="82"/>
      <c r="HJ143" s="82"/>
      <c r="HK143" s="82"/>
      <c r="HL143" s="82"/>
      <c r="HM143" s="82"/>
      <c r="HN143" s="82"/>
      <c r="HO143" s="82"/>
      <c r="HP143" s="82"/>
      <c r="HQ143" s="82"/>
      <c r="HR143" s="82"/>
      <c r="HS143" s="82"/>
      <c r="HT143" s="82"/>
      <c r="HU143" s="82"/>
      <c r="HV143" s="82"/>
      <c r="HW143" s="82"/>
      <c r="HX143" s="82"/>
      <c r="HY143" s="82"/>
      <c r="HZ143" s="82"/>
      <c r="IA143" s="82"/>
      <c r="IB143" s="82"/>
      <c r="IC143" s="82"/>
      <c r="ID143" s="82"/>
      <c r="IE143" s="82"/>
      <c r="IF143" s="82"/>
      <c r="IG143" s="82"/>
      <c r="IH143" s="82"/>
      <c r="II143" s="82"/>
      <c r="IJ143" s="82"/>
      <c r="IK143" s="82"/>
      <c r="IL143" s="82"/>
      <c r="IM143" s="82"/>
      <c r="IN143" s="82"/>
      <c r="IO143" s="82"/>
      <c r="IP143" s="82"/>
      <c r="IQ143" s="82"/>
      <c r="IR143" s="82"/>
      <c r="IS143" s="82"/>
      <c r="IT143" s="82"/>
      <c r="IU143" s="82"/>
      <c r="IV143" s="82"/>
    </row>
    <row r="144" spans="1:256" ht="63">
      <c r="A144" s="64">
        <v>321</v>
      </c>
      <c r="B144" s="65" t="s">
        <v>509</v>
      </c>
      <c r="C144" s="121" t="s">
        <v>527</v>
      </c>
      <c r="D144" s="82"/>
      <c r="E144" s="82"/>
      <c r="F144" s="82"/>
      <c r="G144" s="82"/>
      <c r="H144" s="82"/>
      <c r="I144" s="82"/>
      <c r="J144" s="82"/>
      <c r="K144" s="82"/>
      <c r="L144" s="82"/>
      <c r="M144" s="82"/>
      <c r="N144" s="82"/>
      <c r="O144" s="82"/>
      <c r="P144" s="82"/>
      <c r="Q144" s="82"/>
      <c r="R144" s="82"/>
      <c r="S144" s="82"/>
      <c r="T144" s="82"/>
      <c r="U144" s="82"/>
      <c r="V144" s="82"/>
      <c r="W144" s="82"/>
      <c r="X144" s="82"/>
      <c r="Y144" s="82"/>
      <c r="Z144" s="82"/>
      <c r="AA144" s="82"/>
      <c r="AB144" s="82"/>
      <c r="AC144" s="82"/>
      <c r="AD144" s="82"/>
      <c r="AE144" s="82"/>
      <c r="AF144" s="82"/>
      <c r="AG144" s="82"/>
      <c r="AH144" s="82"/>
      <c r="AI144" s="82"/>
      <c r="AJ144" s="82"/>
      <c r="AK144" s="82"/>
      <c r="AL144" s="82"/>
      <c r="AM144" s="82"/>
      <c r="AN144" s="82"/>
      <c r="AO144" s="82"/>
      <c r="AP144" s="82"/>
      <c r="AQ144" s="82"/>
      <c r="AR144" s="82"/>
      <c r="AS144" s="82"/>
      <c r="AT144" s="82"/>
      <c r="AU144" s="82"/>
      <c r="AV144" s="82"/>
      <c r="AW144" s="82"/>
      <c r="AX144" s="82"/>
      <c r="AY144" s="82"/>
      <c r="AZ144" s="82"/>
      <c r="BA144" s="82"/>
      <c r="BB144" s="82"/>
      <c r="BC144" s="82"/>
      <c r="BD144" s="82"/>
      <c r="BE144" s="82"/>
      <c r="BF144" s="82"/>
      <c r="BG144" s="82"/>
      <c r="BH144" s="82"/>
      <c r="BI144" s="82"/>
      <c r="BJ144" s="82"/>
      <c r="BK144" s="82"/>
      <c r="BL144" s="82"/>
      <c r="BM144" s="82"/>
      <c r="BN144" s="82"/>
      <c r="BO144" s="82"/>
      <c r="BP144" s="82"/>
      <c r="BQ144" s="82"/>
      <c r="BR144" s="82"/>
      <c r="BS144" s="82"/>
      <c r="BT144" s="82"/>
      <c r="BU144" s="82"/>
      <c r="BV144" s="82"/>
      <c r="BW144" s="82"/>
      <c r="BX144" s="82"/>
      <c r="BY144" s="82"/>
      <c r="BZ144" s="82"/>
      <c r="CA144" s="82"/>
      <c r="CB144" s="82"/>
      <c r="CC144" s="82"/>
      <c r="CD144" s="82"/>
      <c r="CE144" s="82"/>
      <c r="CF144" s="82"/>
      <c r="CG144" s="82"/>
      <c r="CH144" s="82"/>
      <c r="CI144" s="82"/>
      <c r="CJ144" s="82"/>
      <c r="CK144" s="82"/>
      <c r="CL144" s="82"/>
      <c r="CM144" s="82"/>
      <c r="CN144" s="82"/>
      <c r="CO144" s="82"/>
      <c r="CP144" s="82"/>
      <c r="CQ144" s="82"/>
      <c r="CR144" s="82"/>
      <c r="CS144" s="82"/>
      <c r="CT144" s="82"/>
      <c r="CU144" s="82"/>
      <c r="CV144" s="82"/>
      <c r="CW144" s="82"/>
      <c r="CX144" s="82"/>
      <c r="CY144" s="82"/>
      <c r="CZ144" s="82"/>
      <c r="DA144" s="82"/>
      <c r="DB144" s="82"/>
      <c r="DC144" s="82"/>
      <c r="DD144" s="82"/>
      <c r="DE144" s="82"/>
      <c r="DF144" s="82"/>
      <c r="DG144" s="82"/>
      <c r="DH144" s="82"/>
      <c r="DI144" s="82"/>
      <c r="DJ144" s="82"/>
      <c r="DK144" s="82"/>
      <c r="DL144" s="82"/>
      <c r="DM144" s="82"/>
      <c r="DN144" s="82"/>
      <c r="DO144" s="82"/>
      <c r="DP144" s="82"/>
      <c r="DQ144" s="82"/>
      <c r="DR144" s="82"/>
      <c r="DS144" s="82"/>
      <c r="DT144" s="82"/>
      <c r="DU144" s="82"/>
      <c r="DV144" s="82"/>
      <c r="DW144" s="82"/>
      <c r="DX144" s="82"/>
      <c r="DY144" s="82"/>
      <c r="DZ144" s="82"/>
      <c r="EA144" s="82"/>
      <c r="EB144" s="82"/>
      <c r="EC144" s="82"/>
      <c r="ED144" s="82"/>
      <c r="EE144" s="82"/>
      <c r="EF144" s="82"/>
      <c r="EG144" s="82"/>
      <c r="EH144" s="82"/>
      <c r="EI144" s="82"/>
      <c r="EJ144" s="82"/>
      <c r="EK144" s="82"/>
      <c r="EL144" s="82"/>
      <c r="EM144" s="82"/>
      <c r="EN144" s="82"/>
      <c r="EO144" s="82"/>
      <c r="EP144" s="82"/>
      <c r="EQ144" s="82"/>
      <c r="ER144" s="82"/>
      <c r="ES144" s="82"/>
      <c r="ET144" s="82"/>
      <c r="EU144" s="82"/>
      <c r="EV144" s="82"/>
      <c r="EW144" s="82"/>
      <c r="EX144" s="82"/>
      <c r="EY144" s="82"/>
      <c r="EZ144" s="82"/>
      <c r="FA144" s="82"/>
      <c r="FB144" s="82"/>
      <c r="FC144" s="82"/>
      <c r="FD144" s="82"/>
      <c r="FE144" s="82"/>
      <c r="FF144" s="82"/>
      <c r="FG144" s="82"/>
      <c r="FH144" s="82"/>
      <c r="FI144" s="82"/>
      <c r="FJ144" s="82"/>
      <c r="FK144" s="82"/>
      <c r="FL144" s="82"/>
      <c r="FM144" s="82"/>
      <c r="FN144" s="82"/>
      <c r="FO144" s="82"/>
      <c r="FP144" s="82"/>
      <c r="FQ144" s="82"/>
      <c r="FR144" s="82"/>
      <c r="FS144" s="82"/>
      <c r="FT144" s="82"/>
      <c r="FU144" s="82"/>
      <c r="FV144" s="82"/>
      <c r="FW144" s="82"/>
      <c r="FX144" s="82"/>
      <c r="FY144" s="82"/>
      <c r="FZ144" s="82"/>
      <c r="GA144" s="82"/>
      <c r="GB144" s="82"/>
      <c r="GC144" s="82"/>
      <c r="GD144" s="82"/>
      <c r="GE144" s="82"/>
      <c r="GF144" s="82"/>
      <c r="GG144" s="82"/>
      <c r="GH144" s="82"/>
      <c r="GI144" s="82"/>
      <c r="GJ144" s="82"/>
      <c r="GK144" s="82"/>
      <c r="GL144" s="82"/>
      <c r="GM144" s="82"/>
      <c r="GN144" s="82"/>
      <c r="GO144" s="82"/>
      <c r="GP144" s="82"/>
      <c r="GQ144" s="82"/>
      <c r="GR144" s="82"/>
      <c r="GS144" s="82"/>
      <c r="GT144" s="82"/>
      <c r="GU144" s="82"/>
      <c r="GV144" s="82"/>
      <c r="GW144" s="82"/>
      <c r="GX144" s="82"/>
      <c r="GY144" s="82"/>
      <c r="GZ144" s="82"/>
      <c r="HA144" s="82"/>
      <c r="HB144" s="82"/>
      <c r="HC144" s="82"/>
      <c r="HD144" s="82"/>
      <c r="HE144" s="82"/>
      <c r="HF144" s="82"/>
      <c r="HG144" s="82"/>
      <c r="HH144" s="82"/>
      <c r="HI144" s="82"/>
      <c r="HJ144" s="82"/>
      <c r="HK144" s="82"/>
      <c r="HL144" s="82"/>
      <c r="HM144" s="82"/>
      <c r="HN144" s="82"/>
      <c r="HO144" s="82"/>
      <c r="HP144" s="82"/>
      <c r="HQ144" s="82"/>
      <c r="HR144" s="82"/>
      <c r="HS144" s="82"/>
      <c r="HT144" s="82"/>
      <c r="HU144" s="82"/>
      <c r="HV144" s="82"/>
      <c r="HW144" s="82"/>
      <c r="HX144" s="82"/>
      <c r="HY144" s="82"/>
      <c r="HZ144" s="82"/>
      <c r="IA144" s="82"/>
      <c r="IB144" s="82"/>
      <c r="IC144" s="82"/>
      <c r="ID144" s="82"/>
      <c r="IE144" s="82"/>
      <c r="IF144" s="82"/>
      <c r="IG144" s="82"/>
      <c r="IH144" s="82"/>
      <c r="II144" s="82"/>
      <c r="IJ144" s="82"/>
      <c r="IK144" s="82"/>
      <c r="IL144" s="82"/>
      <c r="IM144" s="82"/>
      <c r="IN144" s="82"/>
      <c r="IO144" s="82"/>
      <c r="IP144" s="82"/>
      <c r="IQ144" s="82"/>
      <c r="IR144" s="82"/>
      <c r="IS144" s="82"/>
      <c r="IT144" s="82"/>
      <c r="IU144" s="82"/>
      <c r="IV144" s="82"/>
    </row>
    <row r="145" spans="1:256" ht="78.75">
      <c r="A145" s="64">
        <v>321</v>
      </c>
      <c r="B145" s="65" t="s">
        <v>486</v>
      </c>
      <c r="C145" s="122" t="s">
        <v>528</v>
      </c>
      <c r="D145" s="82"/>
      <c r="E145" s="82"/>
      <c r="F145" s="82"/>
      <c r="G145" s="82"/>
      <c r="H145" s="82"/>
      <c r="I145" s="82"/>
      <c r="J145" s="82"/>
      <c r="K145" s="82"/>
      <c r="L145" s="82"/>
      <c r="M145" s="82"/>
      <c r="N145" s="82"/>
      <c r="O145" s="82"/>
      <c r="P145" s="82"/>
      <c r="Q145" s="82"/>
      <c r="R145" s="82"/>
      <c r="S145" s="82"/>
      <c r="T145" s="82"/>
      <c r="U145" s="82"/>
      <c r="V145" s="82"/>
      <c r="W145" s="82"/>
      <c r="X145" s="82"/>
      <c r="Y145" s="82"/>
      <c r="Z145" s="82"/>
      <c r="AA145" s="82"/>
      <c r="AB145" s="82"/>
      <c r="AC145" s="82"/>
      <c r="AD145" s="82"/>
      <c r="AE145" s="82"/>
      <c r="AF145" s="82"/>
      <c r="AG145" s="82"/>
      <c r="AH145" s="82"/>
      <c r="AI145" s="82"/>
      <c r="AJ145" s="82"/>
      <c r="AK145" s="82"/>
      <c r="AL145" s="82"/>
      <c r="AM145" s="82"/>
      <c r="AN145" s="82"/>
      <c r="AO145" s="82"/>
      <c r="AP145" s="82"/>
      <c r="AQ145" s="82"/>
      <c r="AR145" s="82"/>
      <c r="AS145" s="82"/>
      <c r="AT145" s="82"/>
      <c r="AU145" s="82"/>
      <c r="AV145" s="82"/>
      <c r="AW145" s="82"/>
      <c r="AX145" s="82"/>
      <c r="AY145" s="82"/>
      <c r="AZ145" s="82"/>
      <c r="BA145" s="82"/>
      <c r="BB145" s="82"/>
      <c r="BC145" s="82"/>
      <c r="BD145" s="82"/>
      <c r="BE145" s="82"/>
      <c r="BF145" s="82"/>
      <c r="BG145" s="82"/>
      <c r="BH145" s="82"/>
      <c r="BI145" s="82"/>
      <c r="BJ145" s="82"/>
      <c r="BK145" s="82"/>
      <c r="BL145" s="82"/>
      <c r="BM145" s="82"/>
      <c r="BN145" s="82"/>
      <c r="BO145" s="82"/>
      <c r="BP145" s="82"/>
      <c r="BQ145" s="82"/>
      <c r="BR145" s="82"/>
      <c r="BS145" s="82"/>
      <c r="BT145" s="82"/>
      <c r="BU145" s="82"/>
      <c r="BV145" s="82"/>
      <c r="BW145" s="82"/>
      <c r="BX145" s="82"/>
      <c r="BY145" s="82"/>
      <c r="BZ145" s="82"/>
      <c r="CA145" s="82"/>
      <c r="CB145" s="82"/>
      <c r="CC145" s="82"/>
      <c r="CD145" s="82"/>
      <c r="CE145" s="82"/>
      <c r="CF145" s="82"/>
      <c r="CG145" s="82"/>
      <c r="CH145" s="82"/>
      <c r="CI145" s="82"/>
      <c r="CJ145" s="82"/>
      <c r="CK145" s="82"/>
      <c r="CL145" s="82"/>
      <c r="CM145" s="82"/>
      <c r="CN145" s="82"/>
      <c r="CO145" s="82"/>
      <c r="CP145" s="82"/>
      <c r="CQ145" s="82"/>
      <c r="CR145" s="82"/>
      <c r="CS145" s="82"/>
      <c r="CT145" s="82"/>
      <c r="CU145" s="82"/>
      <c r="CV145" s="82"/>
      <c r="CW145" s="82"/>
      <c r="CX145" s="82"/>
      <c r="CY145" s="82"/>
      <c r="CZ145" s="82"/>
      <c r="DA145" s="82"/>
      <c r="DB145" s="82"/>
      <c r="DC145" s="82"/>
      <c r="DD145" s="82"/>
      <c r="DE145" s="82"/>
      <c r="DF145" s="82"/>
      <c r="DG145" s="82"/>
      <c r="DH145" s="82"/>
      <c r="DI145" s="82"/>
      <c r="DJ145" s="82"/>
      <c r="DK145" s="82"/>
      <c r="DL145" s="82"/>
      <c r="DM145" s="82"/>
      <c r="DN145" s="82"/>
      <c r="DO145" s="82"/>
      <c r="DP145" s="82"/>
      <c r="DQ145" s="82"/>
      <c r="DR145" s="82"/>
      <c r="DS145" s="82"/>
      <c r="DT145" s="82"/>
      <c r="DU145" s="82"/>
      <c r="DV145" s="82"/>
      <c r="DW145" s="82"/>
      <c r="DX145" s="82"/>
      <c r="DY145" s="82"/>
      <c r="DZ145" s="82"/>
      <c r="EA145" s="82"/>
      <c r="EB145" s="82"/>
      <c r="EC145" s="82"/>
      <c r="ED145" s="82"/>
      <c r="EE145" s="82"/>
      <c r="EF145" s="82"/>
      <c r="EG145" s="82"/>
      <c r="EH145" s="82"/>
      <c r="EI145" s="82"/>
      <c r="EJ145" s="82"/>
      <c r="EK145" s="82"/>
      <c r="EL145" s="82"/>
      <c r="EM145" s="82"/>
      <c r="EN145" s="82"/>
      <c r="EO145" s="82"/>
      <c r="EP145" s="82"/>
      <c r="EQ145" s="82"/>
      <c r="ER145" s="82"/>
      <c r="ES145" s="82"/>
      <c r="ET145" s="82"/>
      <c r="EU145" s="82"/>
      <c r="EV145" s="82"/>
      <c r="EW145" s="82"/>
      <c r="EX145" s="82"/>
      <c r="EY145" s="82"/>
      <c r="EZ145" s="82"/>
      <c r="FA145" s="82"/>
      <c r="FB145" s="82"/>
      <c r="FC145" s="82"/>
      <c r="FD145" s="82"/>
      <c r="FE145" s="82"/>
      <c r="FF145" s="82"/>
      <c r="FG145" s="82"/>
      <c r="FH145" s="82"/>
      <c r="FI145" s="82"/>
      <c r="FJ145" s="82"/>
      <c r="FK145" s="82"/>
      <c r="FL145" s="82"/>
      <c r="FM145" s="82"/>
      <c r="FN145" s="82"/>
      <c r="FO145" s="82"/>
      <c r="FP145" s="82"/>
      <c r="FQ145" s="82"/>
      <c r="FR145" s="82"/>
      <c r="FS145" s="82"/>
      <c r="FT145" s="82"/>
      <c r="FU145" s="82"/>
      <c r="FV145" s="82"/>
      <c r="FW145" s="82"/>
      <c r="FX145" s="82"/>
      <c r="FY145" s="82"/>
      <c r="FZ145" s="82"/>
      <c r="GA145" s="82"/>
      <c r="GB145" s="82"/>
      <c r="GC145" s="82"/>
      <c r="GD145" s="82"/>
      <c r="GE145" s="82"/>
      <c r="GF145" s="82"/>
      <c r="GG145" s="82"/>
      <c r="GH145" s="82"/>
      <c r="GI145" s="82"/>
      <c r="GJ145" s="82"/>
      <c r="GK145" s="82"/>
      <c r="GL145" s="82"/>
      <c r="GM145" s="82"/>
      <c r="GN145" s="82"/>
      <c r="GO145" s="82"/>
      <c r="GP145" s="82"/>
      <c r="GQ145" s="82"/>
      <c r="GR145" s="82"/>
      <c r="GS145" s="82"/>
      <c r="GT145" s="82"/>
      <c r="GU145" s="82"/>
      <c r="GV145" s="82"/>
      <c r="GW145" s="82"/>
      <c r="GX145" s="82"/>
      <c r="GY145" s="82"/>
      <c r="GZ145" s="82"/>
      <c r="HA145" s="82"/>
      <c r="HB145" s="82"/>
      <c r="HC145" s="82"/>
      <c r="HD145" s="82"/>
      <c r="HE145" s="82"/>
      <c r="HF145" s="82"/>
      <c r="HG145" s="82"/>
      <c r="HH145" s="82"/>
      <c r="HI145" s="82"/>
      <c r="HJ145" s="82"/>
      <c r="HK145" s="82"/>
      <c r="HL145" s="82"/>
      <c r="HM145" s="82"/>
      <c r="HN145" s="82"/>
      <c r="HO145" s="82"/>
      <c r="HP145" s="82"/>
      <c r="HQ145" s="82"/>
      <c r="HR145" s="82"/>
      <c r="HS145" s="82"/>
      <c r="HT145" s="82"/>
      <c r="HU145" s="82"/>
      <c r="HV145" s="82"/>
      <c r="HW145" s="82"/>
      <c r="HX145" s="82"/>
      <c r="HY145" s="82"/>
      <c r="HZ145" s="82"/>
      <c r="IA145" s="82"/>
      <c r="IB145" s="82"/>
      <c r="IC145" s="82"/>
      <c r="ID145" s="82"/>
      <c r="IE145" s="82"/>
      <c r="IF145" s="82"/>
      <c r="IG145" s="82"/>
      <c r="IH145" s="82"/>
      <c r="II145" s="82"/>
      <c r="IJ145" s="82"/>
      <c r="IK145" s="82"/>
      <c r="IL145" s="82"/>
      <c r="IM145" s="82"/>
      <c r="IN145" s="82"/>
      <c r="IO145" s="82"/>
      <c r="IP145" s="82"/>
      <c r="IQ145" s="82"/>
      <c r="IR145" s="82"/>
      <c r="IS145" s="82"/>
      <c r="IT145" s="82"/>
      <c r="IU145" s="82"/>
      <c r="IV145" s="82"/>
    </row>
    <row r="146" spans="1:256" ht="31.5">
      <c r="A146" s="143">
        <v>388</v>
      </c>
      <c r="B146" s="144"/>
      <c r="C146" s="120" t="s">
        <v>510</v>
      </c>
      <c r="D146" s="82"/>
      <c r="E146" s="82"/>
      <c r="F146" s="82"/>
      <c r="G146" s="82"/>
      <c r="H146" s="82"/>
      <c r="I146" s="82"/>
      <c r="J146" s="82"/>
      <c r="K146" s="82"/>
      <c r="L146" s="82"/>
      <c r="M146" s="82"/>
      <c r="N146" s="82"/>
      <c r="O146" s="82"/>
      <c r="P146" s="82"/>
      <c r="Q146" s="82"/>
      <c r="R146" s="82"/>
      <c r="S146" s="82"/>
      <c r="T146" s="82"/>
      <c r="U146" s="82"/>
      <c r="V146" s="82"/>
      <c r="W146" s="82"/>
      <c r="X146" s="82"/>
      <c r="Y146" s="82"/>
      <c r="Z146" s="82"/>
      <c r="AA146" s="82"/>
      <c r="AB146" s="82"/>
      <c r="AC146" s="82"/>
      <c r="AD146" s="82"/>
      <c r="AE146" s="82"/>
      <c r="AF146" s="82"/>
      <c r="AG146" s="82"/>
      <c r="AH146" s="82"/>
      <c r="AI146" s="82"/>
      <c r="AJ146" s="82"/>
      <c r="AK146" s="82"/>
      <c r="AL146" s="82"/>
      <c r="AM146" s="82"/>
      <c r="AN146" s="82"/>
      <c r="AO146" s="82"/>
      <c r="AP146" s="82"/>
      <c r="AQ146" s="82"/>
      <c r="AR146" s="82"/>
      <c r="AS146" s="82"/>
      <c r="AT146" s="82"/>
      <c r="AU146" s="82"/>
      <c r="AV146" s="82"/>
      <c r="AW146" s="82"/>
      <c r="AX146" s="82"/>
      <c r="AY146" s="82"/>
      <c r="AZ146" s="82"/>
      <c r="BA146" s="82"/>
      <c r="BB146" s="82"/>
      <c r="BC146" s="82"/>
      <c r="BD146" s="82"/>
      <c r="BE146" s="82"/>
      <c r="BF146" s="82"/>
      <c r="BG146" s="82"/>
      <c r="BH146" s="82"/>
      <c r="BI146" s="82"/>
      <c r="BJ146" s="82"/>
      <c r="BK146" s="82"/>
      <c r="BL146" s="82"/>
      <c r="BM146" s="82"/>
      <c r="BN146" s="82"/>
      <c r="BO146" s="82"/>
      <c r="BP146" s="82"/>
      <c r="BQ146" s="82"/>
      <c r="BR146" s="82"/>
      <c r="BS146" s="82"/>
      <c r="BT146" s="82"/>
      <c r="BU146" s="82"/>
      <c r="BV146" s="82"/>
      <c r="BW146" s="82"/>
      <c r="BX146" s="82"/>
      <c r="BY146" s="82"/>
      <c r="BZ146" s="82"/>
      <c r="CA146" s="82"/>
      <c r="CB146" s="82"/>
      <c r="CC146" s="82"/>
      <c r="CD146" s="82"/>
      <c r="CE146" s="82"/>
      <c r="CF146" s="82"/>
      <c r="CG146" s="82"/>
      <c r="CH146" s="82"/>
      <c r="CI146" s="82"/>
      <c r="CJ146" s="82"/>
      <c r="CK146" s="82"/>
      <c r="CL146" s="82"/>
      <c r="CM146" s="82"/>
      <c r="CN146" s="82"/>
      <c r="CO146" s="82"/>
      <c r="CP146" s="82"/>
      <c r="CQ146" s="82"/>
      <c r="CR146" s="82"/>
      <c r="CS146" s="82"/>
      <c r="CT146" s="82"/>
      <c r="CU146" s="82"/>
      <c r="CV146" s="82"/>
      <c r="CW146" s="82"/>
      <c r="CX146" s="82"/>
      <c r="CY146" s="82"/>
      <c r="CZ146" s="82"/>
      <c r="DA146" s="82"/>
      <c r="DB146" s="82"/>
      <c r="DC146" s="82"/>
      <c r="DD146" s="82"/>
      <c r="DE146" s="82"/>
      <c r="DF146" s="82"/>
      <c r="DG146" s="82"/>
      <c r="DH146" s="82"/>
      <c r="DI146" s="82"/>
      <c r="DJ146" s="82"/>
      <c r="DK146" s="82"/>
      <c r="DL146" s="82"/>
      <c r="DM146" s="82"/>
      <c r="DN146" s="82"/>
      <c r="DO146" s="82"/>
      <c r="DP146" s="82"/>
      <c r="DQ146" s="82"/>
      <c r="DR146" s="82"/>
      <c r="DS146" s="82"/>
      <c r="DT146" s="82"/>
      <c r="DU146" s="82"/>
      <c r="DV146" s="82"/>
      <c r="DW146" s="82"/>
      <c r="DX146" s="82"/>
      <c r="DY146" s="82"/>
      <c r="DZ146" s="82"/>
      <c r="EA146" s="82"/>
      <c r="EB146" s="82"/>
      <c r="EC146" s="82"/>
      <c r="ED146" s="82"/>
      <c r="EE146" s="82"/>
      <c r="EF146" s="82"/>
      <c r="EG146" s="82"/>
      <c r="EH146" s="82"/>
      <c r="EI146" s="82"/>
      <c r="EJ146" s="82"/>
      <c r="EK146" s="82"/>
      <c r="EL146" s="82"/>
      <c r="EM146" s="82"/>
      <c r="EN146" s="82"/>
      <c r="EO146" s="82"/>
      <c r="EP146" s="82"/>
      <c r="EQ146" s="82"/>
      <c r="ER146" s="82"/>
      <c r="ES146" s="82"/>
      <c r="ET146" s="82"/>
      <c r="EU146" s="82"/>
      <c r="EV146" s="82"/>
      <c r="EW146" s="82"/>
      <c r="EX146" s="82"/>
      <c r="EY146" s="82"/>
      <c r="EZ146" s="82"/>
      <c r="FA146" s="82"/>
      <c r="FB146" s="82"/>
      <c r="FC146" s="82"/>
      <c r="FD146" s="82"/>
      <c r="FE146" s="82"/>
      <c r="FF146" s="82"/>
      <c r="FG146" s="82"/>
      <c r="FH146" s="82"/>
      <c r="FI146" s="82"/>
      <c r="FJ146" s="82"/>
      <c r="FK146" s="82"/>
      <c r="FL146" s="82"/>
      <c r="FM146" s="82"/>
      <c r="FN146" s="82"/>
      <c r="FO146" s="82"/>
      <c r="FP146" s="82"/>
      <c r="FQ146" s="82"/>
      <c r="FR146" s="82"/>
      <c r="FS146" s="82"/>
      <c r="FT146" s="82"/>
      <c r="FU146" s="82"/>
      <c r="FV146" s="82"/>
      <c r="FW146" s="82"/>
      <c r="FX146" s="82"/>
      <c r="FY146" s="82"/>
      <c r="FZ146" s="82"/>
      <c r="GA146" s="82"/>
      <c r="GB146" s="82"/>
      <c r="GC146" s="82"/>
      <c r="GD146" s="82"/>
      <c r="GE146" s="82"/>
      <c r="GF146" s="82"/>
      <c r="GG146" s="82"/>
      <c r="GH146" s="82"/>
      <c r="GI146" s="82"/>
      <c r="GJ146" s="82"/>
      <c r="GK146" s="82"/>
      <c r="GL146" s="82"/>
      <c r="GM146" s="82"/>
      <c r="GN146" s="82"/>
      <c r="GO146" s="82"/>
      <c r="GP146" s="82"/>
      <c r="GQ146" s="82"/>
      <c r="GR146" s="82"/>
      <c r="GS146" s="82"/>
      <c r="GT146" s="82"/>
      <c r="GU146" s="82"/>
      <c r="GV146" s="82"/>
      <c r="GW146" s="82"/>
      <c r="GX146" s="82"/>
      <c r="GY146" s="82"/>
      <c r="GZ146" s="82"/>
      <c r="HA146" s="82"/>
      <c r="HB146" s="82"/>
      <c r="HC146" s="82"/>
      <c r="HD146" s="82"/>
      <c r="HE146" s="82"/>
      <c r="HF146" s="82"/>
      <c r="HG146" s="82"/>
      <c r="HH146" s="82"/>
      <c r="HI146" s="82"/>
      <c r="HJ146" s="82"/>
      <c r="HK146" s="82"/>
      <c r="HL146" s="82"/>
      <c r="HM146" s="82"/>
      <c r="HN146" s="82"/>
      <c r="HO146" s="82"/>
      <c r="HP146" s="82"/>
      <c r="HQ146" s="82"/>
      <c r="HR146" s="82"/>
      <c r="HS146" s="82"/>
      <c r="HT146" s="82"/>
      <c r="HU146" s="82"/>
      <c r="HV146" s="82"/>
      <c r="HW146" s="82"/>
      <c r="HX146" s="82"/>
      <c r="HY146" s="82"/>
      <c r="HZ146" s="82"/>
      <c r="IA146" s="82"/>
      <c r="IB146" s="82"/>
      <c r="IC146" s="82"/>
      <c r="ID146" s="82"/>
      <c r="IE146" s="82"/>
      <c r="IF146" s="82"/>
      <c r="IG146" s="82"/>
      <c r="IH146" s="82"/>
      <c r="II146" s="82"/>
      <c r="IJ146" s="82"/>
      <c r="IK146" s="82"/>
      <c r="IL146" s="82"/>
      <c r="IM146" s="82"/>
      <c r="IN146" s="82"/>
      <c r="IO146" s="82"/>
      <c r="IP146" s="82"/>
      <c r="IQ146" s="82"/>
      <c r="IR146" s="82"/>
      <c r="IS146" s="82"/>
      <c r="IT146" s="82"/>
      <c r="IU146" s="82"/>
      <c r="IV146" s="82"/>
    </row>
    <row r="147" spans="1:256">
      <c r="A147" s="143">
        <v>415</v>
      </c>
      <c r="B147" s="144"/>
      <c r="C147" s="120" t="s">
        <v>112</v>
      </c>
      <c r="D147" s="82"/>
      <c r="E147" s="82"/>
      <c r="F147" s="82"/>
      <c r="G147" s="82"/>
      <c r="H147" s="82"/>
      <c r="I147" s="82"/>
      <c r="J147" s="82"/>
      <c r="K147" s="82"/>
      <c r="L147" s="82"/>
      <c r="M147" s="82"/>
      <c r="N147" s="82"/>
      <c r="O147" s="82"/>
      <c r="P147" s="82"/>
      <c r="Q147" s="82"/>
      <c r="R147" s="82"/>
      <c r="S147" s="82"/>
      <c r="T147" s="82"/>
      <c r="U147" s="82"/>
      <c r="V147" s="82"/>
      <c r="W147" s="82"/>
      <c r="X147" s="82"/>
      <c r="Y147" s="82"/>
      <c r="Z147" s="82"/>
      <c r="AA147" s="82"/>
      <c r="AB147" s="82"/>
      <c r="AC147" s="82"/>
      <c r="AD147" s="82"/>
      <c r="AE147" s="82"/>
      <c r="AF147" s="82"/>
      <c r="AG147" s="82"/>
      <c r="AH147" s="82"/>
      <c r="AI147" s="82"/>
      <c r="AJ147" s="82"/>
      <c r="AK147" s="82"/>
      <c r="AL147" s="82"/>
      <c r="AM147" s="82"/>
      <c r="AN147" s="82"/>
      <c r="AO147" s="82"/>
      <c r="AP147" s="82"/>
      <c r="AQ147" s="82"/>
      <c r="AR147" s="82"/>
      <c r="AS147" s="82"/>
      <c r="AT147" s="82"/>
      <c r="AU147" s="82"/>
      <c r="AV147" s="82"/>
      <c r="AW147" s="82"/>
      <c r="AX147" s="82"/>
      <c r="AY147" s="82"/>
      <c r="AZ147" s="82"/>
      <c r="BA147" s="82"/>
      <c r="BB147" s="82"/>
      <c r="BC147" s="82"/>
      <c r="BD147" s="82"/>
      <c r="BE147" s="82"/>
      <c r="BF147" s="82"/>
      <c r="BG147" s="82"/>
      <c r="BH147" s="82"/>
      <c r="BI147" s="82"/>
      <c r="BJ147" s="82"/>
      <c r="BK147" s="82"/>
      <c r="BL147" s="82"/>
      <c r="BM147" s="82"/>
      <c r="BN147" s="82"/>
      <c r="BO147" s="82"/>
      <c r="BP147" s="82"/>
      <c r="BQ147" s="82"/>
      <c r="BR147" s="82"/>
      <c r="BS147" s="82"/>
      <c r="BT147" s="82"/>
      <c r="BU147" s="82"/>
      <c r="BV147" s="82"/>
      <c r="BW147" s="82"/>
      <c r="BX147" s="82"/>
      <c r="BY147" s="82"/>
      <c r="BZ147" s="82"/>
      <c r="CA147" s="82"/>
      <c r="CB147" s="82"/>
      <c r="CC147" s="82"/>
      <c r="CD147" s="82"/>
      <c r="CE147" s="82"/>
      <c r="CF147" s="82"/>
      <c r="CG147" s="82"/>
      <c r="CH147" s="82"/>
      <c r="CI147" s="82"/>
      <c r="CJ147" s="82"/>
      <c r="CK147" s="82"/>
      <c r="CL147" s="82"/>
      <c r="CM147" s="82"/>
      <c r="CN147" s="82"/>
      <c r="CO147" s="82"/>
      <c r="CP147" s="82"/>
      <c r="CQ147" s="82"/>
      <c r="CR147" s="82"/>
      <c r="CS147" s="82"/>
      <c r="CT147" s="82"/>
      <c r="CU147" s="82"/>
      <c r="CV147" s="82"/>
      <c r="CW147" s="82"/>
      <c r="CX147" s="82"/>
      <c r="CY147" s="82"/>
      <c r="CZ147" s="82"/>
      <c r="DA147" s="82"/>
      <c r="DB147" s="82"/>
      <c r="DC147" s="82"/>
      <c r="DD147" s="82"/>
      <c r="DE147" s="82"/>
      <c r="DF147" s="82"/>
      <c r="DG147" s="82"/>
      <c r="DH147" s="82"/>
      <c r="DI147" s="82"/>
      <c r="DJ147" s="82"/>
      <c r="DK147" s="82"/>
      <c r="DL147" s="82"/>
      <c r="DM147" s="82"/>
      <c r="DN147" s="82"/>
      <c r="DO147" s="82"/>
      <c r="DP147" s="82"/>
      <c r="DQ147" s="82"/>
      <c r="DR147" s="82"/>
      <c r="DS147" s="82"/>
      <c r="DT147" s="82"/>
      <c r="DU147" s="82"/>
      <c r="DV147" s="82"/>
      <c r="DW147" s="82"/>
      <c r="DX147" s="82"/>
      <c r="DY147" s="82"/>
      <c r="DZ147" s="82"/>
      <c r="EA147" s="82"/>
      <c r="EB147" s="82"/>
      <c r="EC147" s="82"/>
      <c r="ED147" s="82"/>
      <c r="EE147" s="82"/>
      <c r="EF147" s="82"/>
      <c r="EG147" s="82"/>
      <c r="EH147" s="82"/>
      <c r="EI147" s="82"/>
      <c r="EJ147" s="82"/>
      <c r="EK147" s="82"/>
      <c r="EL147" s="82"/>
      <c r="EM147" s="82"/>
      <c r="EN147" s="82"/>
      <c r="EO147" s="82"/>
      <c r="EP147" s="82"/>
      <c r="EQ147" s="82"/>
      <c r="ER147" s="82"/>
      <c r="ES147" s="82"/>
      <c r="ET147" s="82"/>
      <c r="EU147" s="82"/>
      <c r="EV147" s="82"/>
      <c r="EW147" s="82"/>
      <c r="EX147" s="82"/>
      <c r="EY147" s="82"/>
      <c r="EZ147" s="82"/>
      <c r="FA147" s="82"/>
      <c r="FB147" s="82"/>
      <c r="FC147" s="82"/>
      <c r="FD147" s="82"/>
      <c r="FE147" s="82"/>
      <c r="FF147" s="82"/>
      <c r="FG147" s="82"/>
      <c r="FH147" s="82"/>
      <c r="FI147" s="82"/>
      <c r="FJ147" s="82"/>
      <c r="FK147" s="82"/>
      <c r="FL147" s="82"/>
      <c r="FM147" s="82"/>
      <c r="FN147" s="82"/>
      <c r="FO147" s="82"/>
      <c r="FP147" s="82"/>
      <c r="FQ147" s="82"/>
      <c r="FR147" s="82"/>
      <c r="FS147" s="82"/>
      <c r="FT147" s="82"/>
      <c r="FU147" s="82"/>
      <c r="FV147" s="82"/>
      <c r="FW147" s="82"/>
      <c r="FX147" s="82"/>
      <c r="FY147" s="82"/>
      <c r="FZ147" s="82"/>
      <c r="GA147" s="82"/>
      <c r="GB147" s="82"/>
      <c r="GC147" s="82"/>
      <c r="GD147" s="82"/>
      <c r="GE147" s="82"/>
      <c r="GF147" s="82"/>
      <c r="GG147" s="82"/>
      <c r="GH147" s="82"/>
      <c r="GI147" s="82"/>
      <c r="GJ147" s="82"/>
      <c r="GK147" s="82"/>
      <c r="GL147" s="82"/>
      <c r="GM147" s="82"/>
      <c r="GN147" s="82"/>
      <c r="GO147" s="82"/>
      <c r="GP147" s="82"/>
      <c r="GQ147" s="82"/>
      <c r="GR147" s="82"/>
      <c r="GS147" s="82"/>
      <c r="GT147" s="82"/>
      <c r="GU147" s="82"/>
      <c r="GV147" s="82"/>
      <c r="GW147" s="82"/>
      <c r="GX147" s="82"/>
      <c r="GY147" s="82"/>
      <c r="GZ147" s="82"/>
      <c r="HA147" s="82"/>
      <c r="HB147" s="82"/>
      <c r="HC147" s="82"/>
      <c r="HD147" s="82"/>
      <c r="HE147" s="82"/>
      <c r="HF147" s="82"/>
      <c r="HG147" s="82"/>
      <c r="HH147" s="82"/>
      <c r="HI147" s="82"/>
      <c r="HJ147" s="82"/>
      <c r="HK147" s="82"/>
      <c r="HL147" s="82"/>
      <c r="HM147" s="82"/>
      <c r="HN147" s="82"/>
      <c r="HO147" s="82"/>
      <c r="HP147" s="82"/>
      <c r="HQ147" s="82"/>
      <c r="HR147" s="82"/>
      <c r="HS147" s="82"/>
      <c r="HT147" s="82"/>
      <c r="HU147" s="82"/>
      <c r="HV147" s="82"/>
      <c r="HW147" s="82"/>
      <c r="HX147" s="82"/>
      <c r="HY147" s="82"/>
      <c r="HZ147" s="82"/>
      <c r="IA147" s="82"/>
      <c r="IB147" s="82"/>
      <c r="IC147" s="82"/>
      <c r="ID147" s="82"/>
      <c r="IE147" s="82"/>
      <c r="IF147" s="82"/>
      <c r="IG147" s="82"/>
      <c r="IH147" s="82"/>
      <c r="II147" s="82"/>
      <c r="IJ147" s="82"/>
      <c r="IK147" s="82"/>
      <c r="IL147" s="82"/>
      <c r="IM147" s="82"/>
      <c r="IN147" s="82"/>
      <c r="IO147" s="82"/>
      <c r="IP147" s="82"/>
      <c r="IQ147" s="82"/>
      <c r="IR147" s="82"/>
      <c r="IS147" s="82"/>
      <c r="IT147" s="82"/>
      <c r="IU147" s="82"/>
      <c r="IV147" s="82"/>
    </row>
    <row r="148" spans="1:256" ht="31.5">
      <c r="A148" s="145">
        <v>498</v>
      </c>
      <c r="B148" s="146"/>
      <c r="C148" s="120" t="s">
        <v>258</v>
      </c>
    </row>
    <row r="149" spans="1:256" ht="63">
      <c r="A149" s="147"/>
      <c r="B149" s="148"/>
      <c r="C149" s="134" t="s">
        <v>22</v>
      </c>
    </row>
    <row r="150" spans="1:256" ht="31.5">
      <c r="A150" s="79"/>
      <c r="B150" s="65" t="s">
        <v>117</v>
      </c>
      <c r="C150" s="127" t="s">
        <v>118</v>
      </c>
    </row>
    <row r="151" spans="1:256" ht="31.5">
      <c r="A151" s="79"/>
      <c r="B151" s="65" t="s">
        <v>79</v>
      </c>
      <c r="C151" s="127" t="s">
        <v>80</v>
      </c>
    </row>
    <row r="152" spans="1:256" ht="31.5">
      <c r="A152" s="79"/>
      <c r="B152" s="65" t="s">
        <v>81</v>
      </c>
      <c r="C152" s="127" t="s">
        <v>82</v>
      </c>
    </row>
    <row r="153" spans="1:256">
      <c r="A153" s="79"/>
      <c r="B153" s="65" t="s">
        <v>83</v>
      </c>
      <c r="C153" s="123" t="s">
        <v>8</v>
      </c>
    </row>
    <row r="154" spans="1:256" ht="63">
      <c r="A154" s="79"/>
      <c r="B154" s="65" t="s">
        <v>74</v>
      </c>
      <c r="C154" s="126" t="s">
        <v>75</v>
      </c>
    </row>
    <row r="155" spans="1:256" ht="63">
      <c r="A155" s="79"/>
      <c r="B155" s="65" t="s">
        <v>72</v>
      </c>
      <c r="C155" s="126" t="s">
        <v>73</v>
      </c>
    </row>
    <row r="156" spans="1:256" ht="47.25">
      <c r="A156" s="79"/>
      <c r="B156" s="65" t="s">
        <v>113</v>
      </c>
      <c r="C156" s="126" t="s">
        <v>114</v>
      </c>
    </row>
    <row r="157" spans="1:256" ht="47.25">
      <c r="A157" s="64"/>
      <c r="B157" s="65" t="s">
        <v>39</v>
      </c>
      <c r="C157" s="123" t="s">
        <v>53</v>
      </c>
    </row>
    <row r="158" spans="1:256" ht="47.25">
      <c r="A158" s="64"/>
      <c r="B158" s="65" t="s">
        <v>40</v>
      </c>
      <c r="C158" s="123" t="s">
        <v>54</v>
      </c>
    </row>
    <row r="159" spans="1:256" ht="31.5">
      <c r="A159" s="64"/>
      <c r="B159" s="65" t="s">
        <v>115</v>
      </c>
      <c r="C159" s="123" t="s">
        <v>116</v>
      </c>
    </row>
    <row r="160" spans="1:256" ht="83.25" customHeight="1">
      <c r="A160" s="79"/>
      <c r="B160" s="65" t="s">
        <v>468</v>
      </c>
      <c r="C160" s="121" t="s">
        <v>511</v>
      </c>
    </row>
    <row r="161" spans="1:3" ht="78.75">
      <c r="A161" s="79"/>
      <c r="B161" s="65" t="s">
        <v>469</v>
      </c>
      <c r="C161" s="121" t="s">
        <v>512</v>
      </c>
    </row>
    <row r="162" spans="1:3" ht="63">
      <c r="A162" s="79"/>
      <c r="B162" s="65" t="s">
        <v>470</v>
      </c>
      <c r="C162" s="122" t="s">
        <v>471</v>
      </c>
    </row>
    <row r="163" spans="1:3" ht="63">
      <c r="A163" s="79"/>
      <c r="B163" s="65" t="s">
        <v>472</v>
      </c>
      <c r="C163" s="122" t="s">
        <v>513</v>
      </c>
    </row>
    <row r="164" spans="1:3" ht="78.75">
      <c r="A164" s="79"/>
      <c r="B164" s="65" t="s">
        <v>473</v>
      </c>
      <c r="C164" s="121" t="s">
        <v>514</v>
      </c>
    </row>
    <row r="165" spans="1:3" ht="63">
      <c r="A165" s="79"/>
      <c r="B165" s="65" t="s">
        <v>474</v>
      </c>
      <c r="C165" s="121" t="s">
        <v>515</v>
      </c>
    </row>
    <row r="166" spans="1:3" ht="78.75">
      <c r="A166" s="79"/>
      <c r="B166" s="65" t="s">
        <v>475</v>
      </c>
      <c r="C166" s="121" t="s">
        <v>516</v>
      </c>
    </row>
    <row r="167" spans="1:3" ht="63">
      <c r="A167" s="79"/>
      <c r="B167" s="65" t="s">
        <v>476</v>
      </c>
      <c r="C167" s="121" t="s">
        <v>517</v>
      </c>
    </row>
    <row r="168" spans="1:3" ht="63">
      <c r="A168" s="79"/>
      <c r="B168" s="65" t="s">
        <v>477</v>
      </c>
      <c r="C168" s="121" t="s">
        <v>518</v>
      </c>
    </row>
    <row r="169" spans="1:3" ht="63">
      <c r="A169" s="79"/>
      <c r="B169" s="65" t="s">
        <v>478</v>
      </c>
      <c r="C169" s="121" t="s">
        <v>519</v>
      </c>
    </row>
    <row r="170" spans="1:3" ht="63">
      <c r="A170" s="79"/>
      <c r="B170" s="65" t="s">
        <v>479</v>
      </c>
      <c r="C170" s="121" t="s">
        <v>520</v>
      </c>
    </row>
    <row r="171" spans="1:3" ht="63">
      <c r="A171" s="79"/>
      <c r="B171" s="65" t="s">
        <v>480</v>
      </c>
      <c r="C171" s="121" t="s">
        <v>521</v>
      </c>
    </row>
    <row r="172" spans="1:3" ht="63">
      <c r="A172" s="79"/>
      <c r="B172" s="65" t="s">
        <v>481</v>
      </c>
      <c r="C172" s="121" t="s">
        <v>522</v>
      </c>
    </row>
    <row r="173" spans="1:3" ht="78.75">
      <c r="A173" s="79"/>
      <c r="B173" s="65" t="s">
        <v>482</v>
      </c>
      <c r="C173" s="121" t="s">
        <v>523</v>
      </c>
    </row>
    <row r="174" spans="1:3" ht="78.75">
      <c r="A174" s="79"/>
      <c r="B174" s="65" t="s">
        <v>483</v>
      </c>
      <c r="C174" s="121" t="s">
        <v>524</v>
      </c>
    </row>
    <row r="175" spans="1:3" ht="94.5">
      <c r="A175" s="79"/>
      <c r="B175" s="65" t="s">
        <v>484</v>
      </c>
      <c r="C175" s="121" t="s">
        <v>525</v>
      </c>
    </row>
    <row r="176" spans="1:3" ht="94.5">
      <c r="A176" s="79"/>
      <c r="B176" s="65" t="s">
        <v>485</v>
      </c>
      <c r="C176" s="121" t="s">
        <v>526</v>
      </c>
    </row>
    <row r="177" spans="1:256" ht="63">
      <c r="A177" s="65"/>
      <c r="B177" s="65" t="s">
        <v>509</v>
      </c>
      <c r="C177" s="121" t="s">
        <v>527</v>
      </c>
    </row>
    <row r="178" spans="1:256" ht="78.75">
      <c r="A178" s="79"/>
      <c r="B178" s="65" t="s">
        <v>486</v>
      </c>
      <c r="C178" s="122" t="s">
        <v>528</v>
      </c>
    </row>
    <row r="179" spans="1:256" ht="78.75">
      <c r="A179" s="79"/>
      <c r="B179" s="65" t="s">
        <v>487</v>
      </c>
      <c r="C179" s="122" t="s">
        <v>529</v>
      </c>
    </row>
    <row r="180" spans="1:256" ht="31.5">
      <c r="A180" s="79"/>
      <c r="B180" s="65" t="s">
        <v>488</v>
      </c>
      <c r="C180" s="121" t="s">
        <v>530</v>
      </c>
    </row>
    <row r="181" spans="1:256" ht="31.5">
      <c r="A181" s="79"/>
      <c r="B181" s="65" t="s">
        <v>489</v>
      </c>
      <c r="C181" s="121" t="s">
        <v>531</v>
      </c>
    </row>
    <row r="182" spans="1:256" ht="63">
      <c r="A182" s="79"/>
      <c r="B182" s="65" t="s">
        <v>490</v>
      </c>
      <c r="C182" s="121" t="s">
        <v>532</v>
      </c>
    </row>
    <row r="183" spans="1:256" ht="63">
      <c r="A183" s="79"/>
      <c r="B183" s="65" t="s">
        <v>491</v>
      </c>
      <c r="C183" s="121" t="s">
        <v>533</v>
      </c>
    </row>
    <row r="184" spans="1:256" ht="47.25">
      <c r="A184" s="79"/>
      <c r="B184" s="65" t="s">
        <v>459</v>
      </c>
      <c r="C184" s="122" t="s">
        <v>534</v>
      </c>
    </row>
    <row r="185" spans="1:256" ht="78.75">
      <c r="A185" s="79"/>
      <c r="B185" s="65" t="s">
        <v>492</v>
      </c>
      <c r="C185" s="121" t="s">
        <v>535</v>
      </c>
    </row>
    <row r="186" spans="1:256" ht="78.75">
      <c r="A186" s="79"/>
      <c r="B186" s="65" t="s">
        <v>493</v>
      </c>
      <c r="C186" s="122" t="s">
        <v>536</v>
      </c>
    </row>
    <row r="187" spans="1:256" ht="63">
      <c r="A187" s="79"/>
      <c r="B187" s="65" t="s">
        <v>494</v>
      </c>
      <c r="C187" s="122" t="s">
        <v>537</v>
      </c>
    </row>
    <row r="188" spans="1:256" ht="63">
      <c r="A188" s="105"/>
      <c r="B188" s="65" t="s">
        <v>716</v>
      </c>
      <c r="C188" s="122" t="s">
        <v>717</v>
      </c>
    </row>
    <row r="189" spans="1:256" ht="63">
      <c r="A189" s="79"/>
      <c r="B189" s="65" t="s">
        <v>495</v>
      </c>
      <c r="C189" s="122" t="s">
        <v>538</v>
      </c>
    </row>
    <row r="190" spans="1:256" ht="47.25">
      <c r="A190" s="79"/>
      <c r="B190" s="65" t="s">
        <v>496</v>
      </c>
      <c r="C190" s="121" t="s">
        <v>539</v>
      </c>
    </row>
    <row r="191" spans="1:256">
      <c r="A191" s="79"/>
      <c r="B191" s="65" t="s">
        <v>44</v>
      </c>
      <c r="C191" s="123" t="s">
        <v>65</v>
      </c>
      <c r="D191" s="82"/>
      <c r="E191" s="82"/>
      <c r="F191" s="82"/>
      <c r="G191" s="82"/>
      <c r="H191" s="82"/>
      <c r="I191" s="82"/>
      <c r="J191" s="82"/>
      <c r="K191" s="82"/>
      <c r="L191" s="82"/>
      <c r="M191" s="82"/>
      <c r="N191" s="82"/>
      <c r="O191" s="82"/>
      <c r="P191" s="82"/>
      <c r="Q191" s="82"/>
      <c r="R191" s="82"/>
      <c r="S191" s="82"/>
      <c r="T191" s="82"/>
      <c r="U191" s="82"/>
      <c r="V191" s="82"/>
      <c r="W191" s="82"/>
      <c r="X191" s="82"/>
      <c r="Y191" s="82"/>
      <c r="Z191" s="82"/>
      <c r="AA191" s="82"/>
      <c r="AB191" s="82"/>
      <c r="AC191" s="82"/>
      <c r="AD191" s="82"/>
      <c r="AE191" s="82"/>
      <c r="AF191" s="82"/>
      <c r="AG191" s="82"/>
      <c r="AH191" s="82"/>
      <c r="AI191" s="82"/>
      <c r="AJ191" s="82"/>
      <c r="AK191" s="82"/>
      <c r="AL191" s="82"/>
      <c r="AM191" s="82"/>
      <c r="AN191" s="82"/>
      <c r="AO191" s="82"/>
      <c r="AP191" s="82"/>
      <c r="AQ191" s="82"/>
      <c r="AR191" s="82"/>
      <c r="AS191" s="82"/>
      <c r="AT191" s="82"/>
      <c r="AU191" s="82"/>
      <c r="AV191" s="82"/>
      <c r="AW191" s="82"/>
      <c r="AX191" s="82"/>
      <c r="AY191" s="82"/>
      <c r="AZ191" s="82"/>
      <c r="BA191" s="82"/>
      <c r="BB191" s="82"/>
      <c r="BC191" s="82"/>
      <c r="BD191" s="82"/>
      <c r="BE191" s="82"/>
      <c r="BF191" s="82"/>
      <c r="BG191" s="82"/>
      <c r="BH191" s="82"/>
      <c r="BI191" s="82"/>
      <c r="BJ191" s="82"/>
      <c r="BK191" s="82"/>
      <c r="BL191" s="82"/>
      <c r="BM191" s="82"/>
      <c r="BN191" s="82"/>
      <c r="BO191" s="82"/>
      <c r="BP191" s="82"/>
      <c r="BQ191" s="82"/>
      <c r="BR191" s="82"/>
      <c r="BS191" s="82"/>
      <c r="BT191" s="82"/>
      <c r="BU191" s="82"/>
      <c r="BV191" s="82"/>
      <c r="BW191" s="82"/>
      <c r="BX191" s="82"/>
      <c r="BY191" s="82"/>
      <c r="BZ191" s="82"/>
      <c r="CA191" s="82"/>
      <c r="CB191" s="82"/>
      <c r="CC191" s="82"/>
      <c r="CD191" s="82"/>
      <c r="CE191" s="82"/>
      <c r="CF191" s="82"/>
      <c r="CG191" s="82"/>
      <c r="CH191" s="82"/>
      <c r="CI191" s="82"/>
      <c r="CJ191" s="82"/>
      <c r="CK191" s="82"/>
      <c r="CL191" s="82"/>
      <c r="CM191" s="82"/>
      <c r="CN191" s="82"/>
      <c r="CO191" s="82"/>
      <c r="CP191" s="82"/>
      <c r="CQ191" s="82"/>
      <c r="CR191" s="82"/>
      <c r="CS191" s="82"/>
      <c r="CT191" s="82"/>
      <c r="CU191" s="82"/>
      <c r="CV191" s="82"/>
      <c r="CW191" s="82"/>
      <c r="CX191" s="82"/>
      <c r="CY191" s="82"/>
      <c r="CZ191" s="82"/>
      <c r="DA191" s="82"/>
      <c r="DB191" s="82"/>
      <c r="DC191" s="82"/>
      <c r="DD191" s="82"/>
      <c r="DE191" s="82"/>
      <c r="DF191" s="82"/>
      <c r="DG191" s="82"/>
      <c r="DH191" s="82"/>
      <c r="DI191" s="82"/>
      <c r="DJ191" s="82"/>
      <c r="DK191" s="82"/>
      <c r="DL191" s="82"/>
      <c r="DM191" s="82"/>
      <c r="DN191" s="82"/>
      <c r="DO191" s="82"/>
      <c r="DP191" s="82"/>
      <c r="DQ191" s="82"/>
      <c r="DR191" s="82"/>
      <c r="DS191" s="82"/>
      <c r="DT191" s="82"/>
      <c r="DU191" s="82"/>
      <c r="DV191" s="82"/>
      <c r="DW191" s="82"/>
      <c r="DX191" s="82"/>
      <c r="DY191" s="82"/>
      <c r="DZ191" s="82"/>
      <c r="EA191" s="82"/>
      <c r="EB191" s="82"/>
      <c r="EC191" s="82"/>
      <c r="ED191" s="82"/>
      <c r="EE191" s="82"/>
      <c r="EF191" s="82"/>
      <c r="EG191" s="82"/>
      <c r="EH191" s="82"/>
      <c r="EI191" s="82"/>
      <c r="EJ191" s="82"/>
      <c r="EK191" s="82"/>
      <c r="EL191" s="82"/>
      <c r="EM191" s="82"/>
      <c r="EN191" s="82"/>
      <c r="EO191" s="82"/>
      <c r="EP191" s="82"/>
      <c r="EQ191" s="82"/>
      <c r="ER191" s="82"/>
      <c r="ES191" s="82"/>
      <c r="ET191" s="82"/>
      <c r="EU191" s="82"/>
      <c r="EV191" s="82"/>
      <c r="EW191" s="82"/>
      <c r="EX191" s="82"/>
      <c r="EY191" s="82"/>
      <c r="EZ191" s="82"/>
      <c r="FA191" s="82"/>
      <c r="FB191" s="82"/>
      <c r="FC191" s="82"/>
      <c r="FD191" s="82"/>
      <c r="FE191" s="82"/>
      <c r="FF191" s="82"/>
      <c r="FG191" s="82"/>
      <c r="FH191" s="82"/>
      <c r="FI191" s="82"/>
      <c r="FJ191" s="82"/>
      <c r="FK191" s="82"/>
      <c r="FL191" s="82"/>
      <c r="FM191" s="82"/>
      <c r="FN191" s="82"/>
      <c r="FO191" s="82"/>
      <c r="FP191" s="82"/>
      <c r="FQ191" s="82"/>
      <c r="FR191" s="82"/>
      <c r="FS191" s="82"/>
      <c r="FT191" s="82"/>
      <c r="FU191" s="82"/>
      <c r="FV191" s="82"/>
      <c r="FW191" s="82"/>
      <c r="FX191" s="82"/>
      <c r="FY191" s="82"/>
      <c r="FZ191" s="82"/>
      <c r="GA191" s="82"/>
      <c r="GB191" s="82"/>
      <c r="GC191" s="82"/>
      <c r="GD191" s="82"/>
      <c r="GE191" s="82"/>
      <c r="GF191" s="82"/>
      <c r="GG191" s="82"/>
      <c r="GH191" s="82"/>
      <c r="GI191" s="82"/>
      <c r="GJ191" s="82"/>
      <c r="GK191" s="82"/>
      <c r="GL191" s="82"/>
      <c r="GM191" s="82"/>
      <c r="GN191" s="82"/>
      <c r="GO191" s="82"/>
      <c r="GP191" s="82"/>
      <c r="GQ191" s="82"/>
      <c r="GR191" s="82"/>
      <c r="GS191" s="82"/>
      <c r="GT191" s="82"/>
      <c r="GU191" s="82"/>
      <c r="GV191" s="82"/>
      <c r="GW191" s="82"/>
      <c r="GX191" s="82"/>
      <c r="GY191" s="82"/>
      <c r="GZ191" s="82"/>
      <c r="HA191" s="82"/>
      <c r="HB191" s="82"/>
      <c r="HC191" s="82"/>
      <c r="HD191" s="82"/>
      <c r="HE191" s="82"/>
      <c r="HF191" s="82"/>
      <c r="HG191" s="82"/>
      <c r="HH191" s="82"/>
      <c r="HI191" s="82"/>
      <c r="HJ191" s="82"/>
      <c r="HK191" s="82"/>
      <c r="HL191" s="82"/>
      <c r="HM191" s="82"/>
      <c r="HN191" s="82"/>
      <c r="HO191" s="82"/>
      <c r="HP191" s="82"/>
      <c r="HQ191" s="82"/>
      <c r="HR191" s="82"/>
      <c r="HS191" s="82"/>
      <c r="HT191" s="82"/>
      <c r="HU191" s="82"/>
      <c r="HV191" s="82"/>
      <c r="HW191" s="82"/>
      <c r="HX191" s="82"/>
      <c r="HY191" s="82"/>
      <c r="HZ191" s="82"/>
      <c r="IA191" s="82"/>
      <c r="IB191" s="82"/>
      <c r="IC191" s="82"/>
      <c r="ID191" s="82"/>
      <c r="IE191" s="82"/>
      <c r="IF191" s="82"/>
      <c r="IG191" s="82"/>
      <c r="IH191" s="82"/>
      <c r="II191" s="82"/>
      <c r="IJ191" s="82"/>
      <c r="IK191" s="82"/>
      <c r="IL191" s="82"/>
      <c r="IM191" s="82"/>
      <c r="IN191" s="82"/>
      <c r="IO191" s="82"/>
      <c r="IP191" s="82"/>
      <c r="IQ191" s="82"/>
      <c r="IR191" s="82"/>
      <c r="IS191" s="82"/>
      <c r="IT191" s="82"/>
      <c r="IU191" s="82"/>
      <c r="IV191" s="82"/>
    </row>
    <row r="192" spans="1:256" ht="31.5">
      <c r="A192" s="64"/>
      <c r="B192" s="65" t="s">
        <v>460</v>
      </c>
      <c r="C192" s="127" t="s">
        <v>87</v>
      </c>
      <c r="D192" s="82"/>
      <c r="E192" s="82"/>
      <c r="F192" s="82"/>
      <c r="G192" s="82"/>
      <c r="H192" s="82"/>
      <c r="I192" s="82"/>
      <c r="J192" s="82"/>
      <c r="K192" s="82"/>
      <c r="L192" s="82"/>
      <c r="M192" s="82"/>
      <c r="N192" s="82"/>
      <c r="O192" s="82"/>
      <c r="P192" s="82"/>
      <c r="Q192" s="82"/>
      <c r="R192" s="82"/>
      <c r="S192" s="82"/>
      <c r="T192" s="82"/>
      <c r="U192" s="82"/>
      <c r="V192" s="82"/>
      <c r="W192" s="82"/>
      <c r="X192" s="82"/>
      <c r="Y192" s="82"/>
      <c r="Z192" s="82"/>
      <c r="AA192" s="82"/>
      <c r="AB192" s="82"/>
      <c r="AC192" s="82"/>
      <c r="AD192" s="82"/>
      <c r="AE192" s="82"/>
      <c r="AF192" s="82"/>
      <c r="AG192" s="82"/>
      <c r="AH192" s="82"/>
      <c r="AI192" s="82"/>
      <c r="AJ192" s="82"/>
      <c r="AK192" s="82"/>
      <c r="AL192" s="82"/>
      <c r="AM192" s="82"/>
      <c r="AN192" s="82"/>
      <c r="AO192" s="82"/>
      <c r="AP192" s="82"/>
      <c r="AQ192" s="82"/>
      <c r="AR192" s="82"/>
      <c r="AS192" s="82"/>
      <c r="AT192" s="82"/>
      <c r="AU192" s="82"/>
      <c r="AV192" s="82"/>
      <c r="AW192" s="82"/>
      <c r="AX192" s="82"/>
      <c r="AY192" s="82"/>
      <c r="AZ192" s="82"/>
      <c r="BA192" s="82"/>
      <c r="BB192" s="82"/>
      <c r="BC192" s="82"/>
      <c r="BD192" s="82"/>
      <c r="BE192" s="82"/>
      <c r="BF192" s="82"/>
      <c r="BG192" s="82"/>
      <c r="BH192" s="82"/>
      <c r="BI192" s="82"/>
      <c r="BJ192" s="82"/>
      <c r="BK192" s="82"/>
      <c r="BL192" s="82"/>
      <c r="BM192" s="82"/>
      <c r="BN192" s="82"/>
      <c r="BO192" s="82"/>
      <c r="BP192" s="82"/>
      <c r="BQ192" s="82"/>
      <c r="BR192" s="82"/>
      <c r="BS192" s="82"/>
      <c r="BT192" s="82"/>
      <c r="BU192" s="82"/>
      <c r="BV192" s="82"/>
      <c r="BW192" s="82"/>
      <c r="BX192" s="82"/>
      <c r="BY192" s="82"/>
      <c r="BZ192" s="82"/>
      <c r="CA192" s="82"/>
      <c r="CB192" s="82"/>
      <c r="CC192" s="82"/>
      <c r="CD192" s="82"/>
      <c r="CE192" s="82"/>
      <c r="CF192" s="82"/>
      <c r="CG192" s="82"/>
      <c r="CH192" s="82"/>
      <c r="CI192" s="82"/>
      <c r="CJ192" s="82"/>
      <c r="CK192" s="82"/>
      <c r="CL192" s="82"/>
      <c r="CM192" s="82"/>
      <c r="CN192" s="82"/>
      <c r="CO192" s="82"/>
      <c r="CP192" s="82"/>
      <c r="CQ192" s="82"/>
      <c r="CR192" s="82"/>
      <c r="CS192" s="82"/>
      <c r="CT192" s="82"/>
      <c r="CU192" s="82"/>
      <c r="CV192" s="82"/>
      <c r="CW192" s="82"/>
      <c r="CX192" s="82"/>
      <c r="CY192" s="82"/>
      <c r="CZ192" s="82"/>
      <c r="DA192" s="82"/>
      <c r="DB192" s="82"/>
      <c r="DC192" s="82"/>
      <c r="DD192" s="82"/>
      <c r="DE192" s="82"/>
      <c r="DF192" s="82"/>
      <c r="DG192" s="82"/>
      <c r="DH192" s="82"/>
      <c r="DI192" s="82"/>
      <c r="DJ192" s="82"/>
      <c r="DK192" s="82"/>
      <c r="DL192" s="82"/>
      <c r="DM192" s="82"/>
      <c r="DN192" s="82"/>
      <c r="DO192" s="82"/>
      <c r="DP192" s="82"/>
      <c r="DQ192" s="82"/>
      <c r="DR192" s="82"/>
      <c r="DS192" s="82"/>
      <c r="DT192" s="82"/>
      <c r="DU192" s="82"/>
      <c r="DV192" s="82"/>
      <c r="DW192" s="82"/>
      <c r="DX192" s="82"/>
      <c r="DY192" s="82"/>
      <c r="DZ192" s="82"/>
      <c r="EA192" s="82"/>
      <c r="EB192" s="82"/>
      <c r="EC192" s="82"/>
      <c r="ED192" s="82"/>
      <c r="EE192" s="82"/>
      <c r="EF192" s="82"/>
      <c r="EG192" s="82"/>
      <c r="EH192" s="82"/>
      <c r="EI192" s="82"/>
      <c r="EJ192" s="82"/>
      <c r="EK192" s="82"/>
      <c r="EL192" s="82"/>
      <c r="EM192" s="82"/>
      <c r="EN192" s="82"/>
      <c r="EO192" s="82"/>
      <c r="EP192" s="82"/>
      <c r="EQ192" s="82"/>
      <c r="ER192" s="82"/>
      <c r="ES192" s="82"/>
      <c r="ET192" s="82"/>
      <c r="EU192" s="82"/>
      <c r="EV192" s="82"/>
      <c r="EW192" s="82"/>
      <c r="EX192" s="82"/>
      <c r="EY192" s="82"/>
      <c r="EZ192" s="82"/>
      <c r="FA192" s="82"/>
      <c r="FB192" s="82"/>
      <c r="FC192" s="82"/>
      <c r="FD192" s="82"/>
      <c r="FE192" s="82"/>
      <c r="FF192" s="82"/>
      <c r="FG192" s="82"/>
      <c r="FH192" s="82"/>
      <c r="FI192" s="82"/>
      <c r="FJ192" s="82"/>
      <c r="FK192" s="82"/>
      <c r="FL192" s="82"/>
      <c r="FM192" s="82"/>
      <c r="FN192" s="82"/>
      <c r="FO192" s="82"/>
      <c r="FP192" s="82"/>
      <c r="FQ192" s="82"/>
      <c r="FR192" s="82"/>
      <c r="FS192" s="82"/>
      <c r="FT192" s="82"/>
      <c r="FU192" s="82"/>
      <c r="FV192" s="82"/>
      <c r="FW192" s="82"/>
      <c r="FX192" s="82"/>
      <c r="FY192" s="82"/>
      <c r="FZ192" s="82"/>
      <c r="GA192" s="82"/>
      <c r="GB192" s="82"/>
      <c r="GC192" s="82"/>
      <c r="GD192" s="82"/>
      <c r="GE192" s="82"/>
      <c r="GF192" s="82"/>
      <c r="GG192" s="82"/>
      <c r="GH192" s="82"/>
      <c r="GI192" s="82"/>
      <c r="GJ192" s="82"/>
      <c r="GK192" s="82"/>
      <c r="GL192" s="82"/>
      <c r="GM192" s="82"/>
      <c r="GN192" s="82"/>
      <c r="GO192" s="82"/>
      <c r="GP192" s="82"/>
      <c r="GQ192" s="82"/>
      <c r="GR192" s="82"/>
      <c r="GS192" s="82"/>
      <c r="GT192" s="82"/>
      <c r="GU192" s="82"/>
      <c r="GV192" s="82"/>
      <c r="GW192" s="82"/>
      <c r="GX192" s="82"/>
      <c r="GY192" s="82"/>
      <c r="GZ192" s="82"/>
      <c r="HA192" s="82"/>
      <c r="HB192" s="82"/>
      <c r="HC192" s="82"/>
      <c r="HD192" s="82"/>
      <c r="HE192" s="82"/>
      <c r="HF192" s="82"/>
      <c r="HG192" s="82"/>
      <c r="HH192" s="82"/>
      <c r="HI192" s="82"/>
      <c r="HJ192" s="82"/>
      <c r="HK192" s="82"/>
      <c r="HL192" s="82"/>
      <c r="HM192" s="82"/>
      <c r="HN192" s="82"/>
      <c r="HO192" s="82"/>
      <c r="HP192" s="82"/>
      <c r="HQ192" s="82"/>
      <c r="HR192" s="82"/>
      <c r="HS192" s="82"/>
      <c r="HT192" s="82"/>
      <c r="HU192" s="82"/>
      <c r="HV192" s="82"/>
      <c r="HW192" s="82"/>
      <c r="HX192" s="82"/>
      <c r="HY192" s="82"/>
      <c r="HZ192" s="82"/>
      <c r="IA192" s="82"/>
      <c r="IB192" s="82"/>
      <c r="IC192" s="82"/>
      <c r="ID192" s="82"/>
      <c r="IE192" s="82"/>
      <c r="IF192" s="82"/>
      <c r="IG192" s="82"/>
      <c r="IH192" s="82"/>
      <c r="II192" s="82"/>
      <c r="IJ192" s="82"/>
      <c r="IK192" s="82"/>
      <c r="IL192" s="82"/>
      <c r="IM192" s="82"/>
      <c r="IN192" s="82"/>
      <c r="IO192" s="82"/>
      <c r="IP192" s="82"/>
      <c r="IQ192" s="82"/>
      <c r="IR192" s="82"/>
      <c r="IS192" s="82"/>
      <c r="IT192" s="82"/>
      <c r="IU192" s="82"/>
      <c r="IV192" s="82"/>
    </row>
    <row r="193" spans="1:256">
      <c r="A193" s="79"/>
      <c r="B193" s="65" t="s">
        <v>597</v>
      </c>
      <c r="C193" s="127" t="s">
        <v>596</v>
      </c>
    </row>
    <row r="194" spans="1:256">
      <c r="A194" s="79"/>
      <c r="B194" s="65" t="s">
        <v>434</v>
      </c>
      <c r="C194" s="123" t="s">
        <v>67</v>
      </c>
      <c r="D194" s="86"/>
      <c r="E194" s="86"/>
      <c r="F194" s="86"/>
      <c r="G194" s="86"/>
      <c r="H194" s="86"/>
      <c r="I194" s="86"/>
      <c r="J194" s="86"/>
      <c r="K194" s="86"/>
      <c r="L194" s="86"/>
      <c r="M194" s="86"/>
      <c r="N194" s="86"/>
      <c r="O194" s="86"/>
      <c r="P194" s="86"/>
      <c r="Q194" s="86"/>
      <c r="R194" s="86"/>
      <c r="S194" s="86"/>
      <c r="T194" s="86"/>
      <c r="U194" s="86"/>
      <c r="V194" s="86"/>
      <c r="W194" s="86"/>
      <c r="X194" s="86"/>
      <c r="Y194" s="86"/>
      <c r="Z194" s="86"/>
      <c r="AA194" s="86"/>
      <c r="AB194" s="86"/>
      <c r="AC194" s="86"/>
      <c r="AD194" s="86"/>
      <c r="AE194" s="86"/>
      <c r="AF194" s="86"/>
      <c r="AG194" s="86"/>
      <c r="AH194" s="86"/>
      <c r="AI194" s="86"/>
      <c r="AJ194" s="86"/>
      <c r="AK194" s="86"/>
      <c r="AL194" s="86"/>
      <c r="AM194" s="86"/>
      <c r="AN194" s="86"/>
      <c r="AO194" s="86"/>
      <c r="AP194" s="86"/>
      <c r="AQ194" s="86"/>
      <c r="AR194" s="86"/>
      <c r="AS194" s="86"/>
      <c r="AT194" s="86"/>
      <c r="AU194" s="86"/>
      <c r="AV194" s="86"/>
      <c r="AW194" s="86"/>
      <c r="AX194" s="86"/>
      <c r="AY194" s="86"/>
      <c r="AZ194" s="86"/>
      <c r="BA194" s="86"/>
      <c r="BB194" s="86"/>
      <c r="BC194" s="86"/>
      <c r="BD194" s="86"/>
      <c r="BE194" s="86"/>
      <c r="BF194" s="86"/>
      <c r="BG194" s="86"/>
      <c r="BH194" s="86"/>
      <c r="BI194" s="86"/>
      <c r="BJ194" s="86"/>
      <c r="BK194" s="86"/>
      <c r="BL194" s="86"/>
      <c r="BM194" s="86"/>
      <c r="BN194" s="86"/>
      <c r="BO194" s="86"/>
      <c r="BP194" s="86"/>
      <c r="BQ194" s="86"/>
      <c r="BR194" s="86"/>
      <c r="BS194" s="86"/>
      <c r="BT194" s="86"/>
      <c r="BU194" s="86"/>
      <c r="BV194" s="86"/>
      <c r="BW194" s="86"/>
      <c r="BX194" s="86"/>
      <c r="BY194" s="86"/>
      <c r="BZ194" s="86"/>
      <c r="CA194" s="86"/>
      <c r="CB194" s="86"/>
      <c r="CC194" s="86"/>
      <c r="CD194" s="86"/>
      <c r="CE194" s="86"/>
      <c r="CF194" s="86"/>
      <c r="CG194" s="86"/>
      <c r="CH194" s="86"/>
      <c r="CI194" s="86"/>
      <c r="CJ194" s="86"/>
      <c r="CK194" s="86"/>
      <c r="CL194" s="86"/>
      <c r="CM194" s="86"/>
      <c r="CN194" s="86"/>
      <c r="CO194" s="86"/>
      <c r="CP194" s="86"/>
      <c r="CQ194" s="86"/>
      <c r="CR194" s="86"/>
      <c r="CS194" s="86"/>
      <c r="CT194" s="86"/>
      <c r="CU194" s="86"/>
      <c r="CV194" s="86"/>
      <c r="CW194" s="86"/>
      <c r="CX194" s="86"/>
      <c r="CY194" s="86"/>
      <c r="CZ194" s="86"/>
      <c r="DA194" s="86"/>
      <c r="DB194" s="86"/>
      <c r="DC194" s="86"/>
      <c r="DD194" s="86"/>
      <c r="DE194" s="86"/>
      <c r="DF194" s="86"/>
      <c r="DG194" s="86"/>
      <c r="DH194" s="86"/>
      <c r="DI194" s="86"/>
      <c r="DJ194" s="86"/>
      <c r="DK194" s="86"/>
      <c r="DL194" s="86"/>
      <c r="DM194" s="86"/>
      <c r="DN194" s="86"/>
      <c r="DO194" s="86"/>
      <c r="DP194" s="86"/>
      <c r="DQ194" s="86"/>
      <c r="DR194" s="86"/>
      <c r="DS194" s="86"/>
      <c r="DT194" s="86"/>
      <c r="DU194" s="86"/>
      <c r="DV194" s="86"/>
      <c r="DW194" s="86"/>
      <c r="DX194" s="86"/>
      <c r="DY194" s="86"/>
      <c r="DZ194" s="86"/>
      <c r="EA194" s="86"/>
      <c r="EB194" s="86"/>
      <c r="EC194" s="86"/>
      <c r="ED194" s="86"/>
      <c r="EE194" s="86"/>
      <c r="EF194" s="86"/>
      <c r="EG194" s="86"/>
      <c r="EH194" s="86"/>
      <c r="EI194" s="86"/>
      <c r="EJ194" s="86"/>
      <c r="EK194" s="86"/>
      <c r="EL194" s="86"/>
      <c r="EM194" s="86"/>
      <c r="EN194" s="86"/>
      <c r="EO194" s="86"/>
      <c r="EP194" s="86"/>
      <c r="EQ194" s="86"/>
      <c r="ER194" s="86"/>
      <c r="ES194" s="86"/>
      <c r="ET194" s="86"/>
      <c r="EU194" s="86"/>
      <c r="EV194" s="86"/>
      <c r="EW194" s="86"/>
      <c r="EX194" s="86"/>
      <c r="EY194" s="86"/>
      <c r="EZ194" s="86"/>
      <c r="FA194" s="86"/>
      <c r="FB194" s="86"/>
      <c r="FC194" s="86"/>
      <c r="FD194" s="86"/>
      <c r="FE194" s="86"/>
      <c r="FF194" s="86"/>
      <c r="FG194" s="86"/>
      <c r="FH194" s="86"/>
      <c r="FI194" s="86"/>
      <c r="FJ194" s="86"/>
      <c r="FK194" s="86"/>
      <c r="FL194" s="86"/>
      <c r="FM194" s="86"/>
      <c r="FN194" s="86"/>
      <c r="FO194" s="86"/>
      <c r="FP194" s="86"/>
      <c r="FQ194" s="86"/>
      <c r="FR194" s="86"/>
      <c r="FS194" s="86"/>
      <c r="FT194" s="86"/>
      <c r="FU194" s="86"/>
      <c r="FV194" s="86"/>
      <c r="FW194" s="86"/>
      <c r="FX194" s="86"/>
      <c r="FY194" s="86"/>
      <c r="FZ194" s="86"/>
      <c r="GA194" s="86"/>
      <c r="GB194" s="86"/>
      <c r="GC194" s="86"/>
      <c r="GD194" s="86"/>
      <c r="GE194" s="86"/>
      <c r="GF194" s="86"/>
      <c r="GG194" s="86"/>
      <c r="GH194" s="86"/>
      <c r="GI194" s="86"/>
      <c r="GJ194" s="86"/>
      <c r="GK194" s="86"/>
      <c r="GL194" s="86"/>
      <c r="GM194" s="86"/>
      <c r="GN194" s="86"/>
      <c r="GO194" s="86"/>
      <c r="GP194" s="86"/>
      <c r="GQ194" s="86"/>
      <c r="GR194" s="86"/>
      <c r="GS194" s="86"/>
      <c r="GT194" s="86"/>
      <c r="GU194" s="86"/>
      <c r="GV194" s="86"/>
      <c r="GW194" s="86"/>
      <c r="GX194" s="86"/>
      <c r="GY194" s="86"/>
      <c r="GZ194" s="86"/>
      <c r="HA194" s="86"/>
      <c r="HB194" s="86"/>
      <c r="HC194" s="86"/>
      <c r="HD194" s="86"/>
      <c r="HE194" s="86"/>
      <c r="HF194" s="86"/>
      <c r="HG194" s="86"/>
      <c r="HH194" s="86"/>
      <c r="HI194" s="86"/>
      <c r="HJ194" s="86"/>
      <c r="HK194" s="86"/>
      <c r="HL194" s="86"/>
      <c r="HM194" s="86"/>
      <c r="HN194" s="86"/>
      <c r="HO194" s="86"/>
      <c r="HP194" s="86"/>
      <c r="HQ194" s="86"/>
      <c r="HR194" s="86"/>
      <c r="HS194" s="86"/>
      <c r="HT194" s="86"/>
      <c r="HU194" s="86"/>
      <c r="HV194" s="86"/>
      <c r="HW194" s="86"/>
      <c r="HX194" s="86"/>
      <c r="HY194" s="86"/>
      <c r="HZ194" s="86"/>
      <c r="IA194" s="86"/>
      <c r="IB194" s="86"/>
      <c r="IC194" s="86"/>
      <c r="ID194" s="86"/>
      <c r="IE194" s="86"/>
      <c r="IF194" s="86"/>
      <c r="IG194" s="86"/>
      <c r="IH194" s="86"/>
      <c r="II194" s="86"/>
      <c r="IJ194" s="86"/>
      <c r="IK194" s="86"/>
      <c r="IL194" s="86"/>
      <c r="IM194" s="86"/>
      <c r="IN194" s="86"/>
      <c r="IO194" s="86"/>
      <c r="IP194" s="86"/>
      <c r="IQ194" s="86"/>
      <c r="IR194" s="86"/>
      <c r="IS194" s="86"/>
      <c r="IT194" s="86"/>
      <c r="IU194" s="86"/>
      <c r="IV194" s="86"/>
    </row>
    <row r="195" spans="1:256" ht="31.5">
      <c r="A195" s="77"/>
      <c r="B195" s="65" t="s">
        <v>435</v>
      </c>
      <c r="C195" s="123" t="s">
        <v>70</v>
      </c>
    </row>
    <row r="196" spans="1:256">
      <c r="A196" s="79"/>
      <c r="B196" s="65" t="s">
        <v>436</v>
      </c>
      <c r="C196" s="123" t="s">
        <v>68</v>
      </c>
    </row>
    <row r="197" spans="1:256">
      <c r="A197" s="79"/>
      <c r="B197" s="65" t="s">
        <v>437</v>
      </c>
      <c r="C197" s="123" t="s">
        <v>69</v>
      </c>
    </row>
    <row r="198" spans="1:256" ht="31.5">
      <c r="A198" s="79"/>
      <c r="B198" s="65" t="s">
        <v>497</v>
      </c>
      <c r="C198" s="123" t="s">
        <v>498</v>
      </c>
    </row>
    <row r="199" spans="1:256" ht="31.5">
      <c r="A199" s="79"/>
      <c r="B199" s="65" t="s">
        <v>499</v>
      </c>
      <c r="C199" s="123" t="s">
        <v>392</v>
      </c>
    </row>
    <row r="200" spans="1:256" ht="31.5">
      <c r="A200" s="79"/>
      <c r="B200" s="65" t="s">
        <v>500</v>
      </c>
      <c r="C200" s="123" t="s">
        <v>55</v>
      </c>
    </row>
    <row r="201" spans="1:256" ht="33.75" customHeight="1">
      <c r="A201" s="79"/>
      <c r="B201" s="65" t="s">
        <v>501</v>
      </c>
      <c r="C201" s="123" t="s">
        <v>502</v>
      </c>
    </row>
    <row r="202" spans="1:256" ht="20.25" customHeight="1">
      <c r="A202" s="79"/>
      <c r="B202" s="65" t="s">
        <v>503</v>
      </c>
      <c r="C202" s="123" t="s">
        <v>4</v>
      </c>
    </row>
    <row r="203" spans="1:256">
      <c r="A203" s="79"/>
      <c r="B203" s="65" t="s">
        <v>504</v>
      </c>
      <c r="C203" s="123" t="s">
        <v>16</v>
      </c>
    </row>
    <row r="204" spans="1:256" ht="31.5">
      <c r="A204" s="79"/>
      <c r="B204" s="65" t="s">
        <v>505</v>
      </c>
      <c r="C204" s="123" t="s">
        <v>9</v>
      </c>
    </row>
    <row r="205" spans="1:256" ht="31.5">
      <c r="A205" s="79"/>
      <c r="B205" s="65" t="s">
        <v>506</v>
      </c>
      <c r="C205" s="123" t="s">
        <v>10</v>
      </c>
    </row>
    <row r="206" spans="1:256" ht="31.5">
      <c r="A206" s="79"/>
      <c r="B206" s="65" t="s">
        <v>507</v>
      </c>
      <c r="C206" s="123" t="s">
        <v>11</v>
      </c>
    </row>
    <row r="207" spans="1:256" ht="47.25">
      <c r="A207" s="79"/>
      <c r="B207" s="65" t="s">
        <v>438</v>
      </c>
      <c r="C207" s="123" t="s">
        <v>145</v>
      </c>
    </row>
    <row r="208" spans="1:256" ht="33.75" customHeight="1">
      <c r="A208" s="79"/>
      <c r="B208" s="65" t="s">
        <v>439</v>
      </c>
      <c r="C208" s="123" t="s">
        <v>508</v>
      </c>
    </row>
    <row r="209" spans="1:3" ht="39.75" customHeight="1">
      <c r="A209" s="149" t="s">
        <v>687</v>
      </c>
      <c r="B209" s="149"/>
      <c r="C209" s="149"/>
    </row>
    <row r="210" spans="1:3" ht="54" customHeight="1">
      <c r="A210" s="142" t="s">
        <v>684</v>
      </c>
      <c r="B210" s="142"/>
      <c r="C210" s="142"/>
    </row>
    <row r="211" spans="1:3" ht="46.5" customHeight="1">
      <c r="A211" s="142" t="s">
        <v>686</v>
      </c>
      <c r="B211" s="142"/>
      <c r="C211" s="142"/>
    </row>
    <row r="212" spans="1:3">
      <c r="A212" s="142" t="s">
        <v>685</v>
      </c>
      <c r="B212" s="142"/>
      <c r="C212" s="142"/>
    </row>
  </sheetData>
  <mergeCells count="37">
    <mergeCell ref="A11:B11"/>
    <mergeCell ref="A5:C5"/>
    <mergeCell ref="A6:B6"/>
    <mergeCell ref="C6:C7"/>
    <mergeCell ref="A8:B8"/>
    <mergeCell ref="A37:B37"/>
    <mergeCell ref="A15:B15"/>
    <mergeCell ref="A17:B17"/>
    <mergeCell ref="A19:B19"/>
    <mergeCell ref="A23:B23"/>
    <mergeCell ref="A25:B25"/>
    <mergeCell ref="A26:B26"/>
    <mergeCell ref="A27:B27"/>
    <mergeCell ref="A28:B28"/>
    <mergeCell ref="A34:B34"/>
    <mergeCell ref="A35:B35"/>
    <mergeCell ref="A36:B36"/>
    <mergeCell ref="A140:B140"/>
    <mergeCell ref="A38:B38"/>
    <mergeCell ref="A49:B49"/>
    <mergeCell ref="A54:B54"/>
    <mergeCell ref="A99:B99"/>
    <mergeCell ref="A105:B105"/>
    <mergeCell ref="A124:B124"/>
    <mergeCell ref="A127:B127"/>
    <mergeCell ref="A135:B135"/>
    <mergeCell ref="A137:B137"/>
    <mergeCell ref="A138:B138"/>
    <mergeCell ref="A139:B139"/>
    <mergeCell ref="A210:C210"/>
    <mergeCell ref="A211:C211"/>
    <mergeCell ref="A212:C212"/>
    <mergeCell ref="A146:B146"/>
    <mergeCell ref="A147:B147"/>
    <mergeCell ref="A148:B148"/>
    <mergeCell ref="A149:B149"/>
    <mergeCell ref="A209:C209"/>
  </mergeCells>
  <hyperlinks>
    <hyperlink ref="C121" r:id="rId1" display="consultantplus://offline/ref=F3BA6AE607F67387DB35B071B7AC6269B2FD3EB93DED401F3CB6EF3559j9y3H"/>
    <hyperlink ref="C122" r:id="rId2" display="consultantplus://offline/ref=AB698C739C67974272996CE6846A764237C43A47CC81D8CEA1C01F636Al901H"/>
  </hyperlinks>
  <pageMargins left="0.70866141732283472" right="0.27559055118110237" top="0.47244094488188981" bottom="0.51181102362204722" header="0.39370078740157483" footer="0.39370078740157483"/>
  <pageSetup paperSize="9" scale="74" fitToHeight="15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4"/>
  <sheetViews>
    <sheetView zoomScaleNormal="100" workbookViewId="0">
      <selection activeCell="C4" sqref="C4"/>
    </sheetView>
  </sheetViews>
  <sheetFormatPr defaultRowHeight="15.75"/>
  <cols>
    <col min="1" max="1" width="18.42578125" style="102" customWidth="1"/>
    <col min="2" max="2" width="26.28515625" style="103" customWidth="1"/>
    <col min="3" max="3" width="82" style="104" customWidth="1"/>
    <col min="4" max="4" width="45.140625" style="89" customWidth="1"/>
    <col min="5" max="16384" width="9.140625" style="89"/>
  </cols>
  <sheetData>
    <row r="1" spans="1:6">
      <c r="A1" s="87"/>
      <c r="B1" s="87"/>
      <c r="C1" s="88" t="s">
        <v>732</v>
      </c>
    </row>
    <row r="2" spans="1:6">
      <c r="A2" s="87"/>
      <c r="B2" s="87"/>
      <c r="C2" s="88" t="s">
        <v>728</v>
      </c>
    </row>
    <row r="3" spans="1:6">
      <c r="A3" s="87"/>
      <c r="B3" s="87"/>
      <c r="C3" s="88" t="s">
        <v>57</v>
      </c>
    </row>
    <row r="4" spans="1:6">
      <c r="A4" s="87"/>
      <c r="B4" s="87"/>
      <c r="C4" s="90" t="s">
        <v>733</v>
      </c>
    </row>
    <row r="5" spans="1:6" ht="55.5" customHeight="1">
      <c r="A5" s="157" t="s">
        <v>191</v>
      </c>
      <c r="B5" s="157"/>
      <c r="C5" s="157"/>
    </row>
    <row r="6" spans="1:6" ht="6.75" customHeight="1">
      <c r="A6" s="60"/>
      <c r="B6" s="20"/>
      <c r="C6" s="20"/>
    </row>
    <row r="7" spans="1:6" ht="38.25" customHeight="1">
      <c r="A7" s="158" t="s">
        <v>19</v>
      </c>
      <c r="B7" s="158"/>
      <c r="C7" s="158" t="s">
        <v>192</v>
      </c>
      <c r="D7" s="91"/>
    </row>
    <row r="8" spans="1:6" ht="80.25" customHeight="1">
      <c r="A8" s="61" t="s">
        <v>193</v>
      </c>
      <c r="B8" s="61" t="s">
        <v>194</v>
      </c>
      <c r="C8" s="158"/>
      <c r="D8" s="92"/>
    </row>
    <row r="9" spans="1:6" ht="28.5" customHeight="1">
      <c r="A9" s="159">
        <v>283</v>
      </c>
      <c r="B9" s="159"/>
      <c r="C9" s="62" t="s">
        <v>195</v>
      </c>
    </row>
    <row r="10" spans="1:6" ht="33" customHeight="1">
      <c r="A10" s="61">
        <v>283</v>
      </c>
      <c r="B10" s="63" t="s">
        <v>196</v>
      </c>
      <c r="C10" s="10" t="s">
        <v>197</v>
      </c>
      <c r="F10" s="89" t="s">
        <v>198</v>
      </c>
    </row>
    <row r="11" spans="1:6" ht="33.75" customHeight="1">
      <c r="A11" s="159">
        <v>284</v>
      </c>
      <c r="B11" s="159"/>
      <c r="C11" s="62" t="s">
        <v>692</v>
      </c>
    </row>
    <row r="12" spans="1:6" ht="33.75" customHeight="1">
      <c r="A12" s="61">
        <v>284</v>
      </c>
      <c r="B12" s="63" t="s">
        <v>199</v>
      </c>
      <c r="C12" s="10" t="s">
        <v>200</v>
      </c>
    </row>
    <row r="13" spans="1:6" ht="30" customHeight="1">
      <c r="A13" s="61">
        <v>284</v>
      </c>
      <c r="B13" s="63" t="s">
        <v>201</v>
      </c>
      <c r="C13" s="10" t="s">
        <v>202</v>
      </c>
    </row>
    <row r="14" spans="1:6" ht="31.5">
      <c r="A14" s="61">
        <v>284</v>
      </c>
      <c r="B14" s="63" t="s">
        <v>203</v>
      </c>
      <c r="C14" s="10" t="s">
        <v>204</v>
      </c>
    </row>
    <row r="15" spans="1:6" ht="31.5">
      <c r="A15" s="61">
        <v>284</v>
      </c>
      <c r="B15" s="63" t="s">
        <v>205</v>
      </c>
      <c r="C15" s="10" t="s">
        <v>206</v>
      </c>
    </row>
    <row r="16" spans="1:6" ht="40.5" customHeight="1">
      <c r="A16" s="61">
        <v>284</v>
      </c>
      <c r="B16" s="63" t="s">
        <v>207</v>
      </c>
      <c r="C16" s="10" t="s">
        <v>208</v>
      </c>
    </row>
    <row r="17" spans="1:4" ht="33" customHeight="1">
      <c r="A17" s="61">
        <v>284</v>
      </c>
      <c r="B17" s="63" t="s">
        <v>209</v>
      </c>
      <c r="C17" s="10" t="s">
        <v>210</v>
      </c>
    </row>
    <row r="18" spans="1:4" ht="31.5">
      <c r="A18" s="61">
        <v>284</v>
      </c>
      <c r="B18" s="63" t="s">
        <v>211</v>
      </c>
      <c r="C18" s="10" t="s">
        <v>212</v>
      </c>
    </row>
    <row r="19" spans="1:4" ht="31.5">
      <c r="A19" s="61">
        <v>284</v>
      </c>
      <c r="B19" s="63" t="s">
        <v>213</v>
      </c>
      <c r="C19" s="10" t="s">
        <v>214</v>
      </c>
    </row>
    <row r="20" spans="1:4" ht="31.5">
      <c r="A20" s="61">
        <v>284</v>
      </c>
      <c r="B20" s="63" t="s">
        <v>215</v>
      </c>
      <c r="C20" s="10" t="s">
        <v>216</v>
      </c>
      <c r="D20" s="93"/>
    </row>
    <row r="21" spans="1:4" ht="31.5">
      <c r="A21" s="61">
        <v>284</v>
      </c>
      <c r="B21" s="63" t="s">
        <v>217</v>
      </c>
      <c r="C21" s="10" t="s">
        <v>218</v>
      </c>
    </row>
    <row r="22" spans="1:4" s="94" customFormat="1" ht="21" customHeight="1">
      <c r="A22" s="61">
        <v>284</v>
      </c>
      <c r="B22" s="63" t="s">
        <v>219</v>
      </c>
      <c r="C22" s="10" t="s">
        <v>220</v>
      </c>
    </row>
    <row r="23" spans="1:4" s="94" customFormat="1" ht="30" customHeight="1">
      <c r="A23" s="61">
        <v>284</v>
      </c>
      <c r="B23" s="63" t="s">
        <v>221</v>
      </c>
      <c r="C23" s="10" t="s">
        <v>222</v>
      </c>
    </row>
    <row r="24" spans="1:4" s="94" customFormat="1" ht="31.5">
      <c r="A24" s="61">
        <v>284</v>
      </c>
      <c r="B24" s="63" t="s">
        <v>223</v>
      </c>
      <c r="C24" s="10" t="s">
        <v>224</v>
      </c>
    </row>
    <row r="25" spans="1:4" s="95" customFormat="1" ht="33" customHeight="1">
      <c r="A25" s="61">
        <v>284</v>
      </c>
      <c r="B25" s="63" t="s">
        <v>225</v>
      </c>
      <c r="C25" s="10" t="s">
        <v>226</v>
      </c>
    </row>
    <row r="26" spans="1:4" ht="66" customHeight="1">
      <c r="A26" s="61">
        <v>284</v>
      </c>
      <c r="B26" s="63" t="s">
        <v>227</v>
      </c>
      <c r="C26" s="10" t="s">
        <v>228</v>
      </c>
    </row>
    <row r="27" spans="1:4" ht="33.75" customHeight="1">
      <c r="A27" s="61">
        <v>284</v>
      </c>
      <c r="B27" s="63" t="s">
        <v>229</v>
      </c>
      <c r="C27" s="10" t="s">
        <v>230</v>
      </c>
    </row>
    <row r="28" spans="1:4" ht="31.5">
      <c r="A28" s="61">
        <v>284</v>
      </c>
      <c r="B28" s="63" t="s">
        <v>231</v>
      </c>
      <c r="C28" s="10" t="s">
        <v>232</v>
      </c>
    </row>
    <row r="29" spans="1:4" ht="23.25" customHeight="1">
      <c r="A29" s="61">
        <v>284</v>
      </c>
      <c r="B29" s="63" t="s">
        <v>233</v>
      </c>
      <c r="C29" s="10" t="s">
        <v>234</v>
      </c>
    </row>
    <row r="30" spans="1:4" ht="23.25" customHeight="1">
      <c r="A30" s="61">
        <v>284</v>
      </c>
      <c r="B30" s="63" t="s">
        <v>235</v>
      </c>
      <c r="C30" s="10" t="s">
        <v>236</v>
      </c>
    </row>
    <row r="31" spans="1:4" ht="31.5">
      <c r="A31" s="61">
        <v>284</v>
      </c>
      <c r="B31" s="63" t="s">
        <v>237</v>
      </c>
      <c r="C31" s="10" t="s">
        <v>238</v>
      </c>
    </row>
    <row r="32" spans="1:4" ht="31.5">
      <c r="A32" s="61">
        <v>284</v>
      </c>
      <c r="B32" s="63" t="s">
        <v>239</v>
      </c>
      <c r="C32" s="10" t="s">
        <v>240</v>
      </c>
    </row>
    <row r="33" spans="1:4" s="96" customFormat="1" ht="78.75">
      <c r="A33" s="61">
        <v>284</v>
      </c>
      <c r="B33" s="63" t="s">
        <v>241</v>
      </c>
      <c r="C33" s="11" t="s">
        <v>242</v>
      </c>
    </row>
    <row r="34" spans="1:4" s="101" customFormat="1" ht="78.75" hidden="1">
      <c r="A34" s="97">
        <v>284</v>
      </c>
      <c r="B34" s="98" t="s">
        <v>243</v>
      </c>
      <c r="C34" s="99" t="s">
        <v>244</v>
      </c>
      <c r="D34" s="100" t="s">
        <v>245</v>
      </c>
    </row>
  </sheetData>
  <mergeCells count="5">
    <mergeCell ref="A5:C5"/>
    <mergeCell ref="A7:B7"/>
    <mergeCell ref="C7:C8"/>
    <mergeCell ref="A9:B9"/>
    <mergeCell ref="A11:B11"/>
  </mergeCells>
  <pageMargins left="0.7" right="0.7" top="0.49" bottom="0.19" header="0.3" footer="0.3"/>
  <pageSetup paperSize="9" scale="70" orientation="portrait" r:id="rId1"/>
  <colBreaks count="1" manualBreakCount="1">
    <brk id="3" max="61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H282"/>
  <sheetViews>
    <sheetView tabSelected="1" zoomScaleNormal="100" workbookViewId="0">
      <selection activeCell="B4" sqref="B4:E4"/>
    </sheetView>
  </sheetViews>
  <sheetFormatPr defaultRowHeight="15.75"/>
  <cols>
    <col min="1" max="1" width="30.140625" style="13" customWidth="1"/>
    <col min="2" max="2" width="69.85546875" style="23" customWidth="1"/>
    <col min="3" max="4" width="15.42578125" style="13" customWidth="1"/>
    <col min="5" max="5" width="13.85546875" style="13" customWidth="1"/>
    <col min="6" max="6" width="9.140625" style="2"/>
    <col min="7" max="7" width="73.28515625" style="2" customWidth="1"/>
    <col min="8" max="8" width="10.140625" style="2" bestFit="1" customWidth="1"/>
    <col min="9" max="9" width="11" style="2" customWidth="1"/>
    <col min="10" max="16384" width="9.140625" style="2"/>
  </cols>
  <sheetData>
    <row r="1" spans="1:242" s="55" customFormat="1">
      <c r="A1" s="1"/>
      <c r="B1" s="135"/>
      <c r="C1" s="160" t="s">
        <v>734</v>
      </c>
      <c r="D1" s="160"/>
      <c r="E1" s="160"/>
    </row>
    <row r="2" spans="1:242" s="55" customFormat="1">
      <c r="A2" s="1"/>
      <c r="B2" s="135"/>
      <c r="C2" s="160" t="s">
        <v>728</v>
      </c>
      <c r="D2" s="160"/>
      <c r="E2" s="160"/>
    </row>
    <row r="3" spans="1:242" s="55" customFormat="1">
      <c r="A3" s="1"/>
      <c r="B3" s="135"/>
      <c r="C3" s="160" t="s">
        <v>57</v>
      </c>
      <c r="D3" s="160"/>
      <c r="E3" s="160"/>
    </row>
    <row r="4" spans="1:242" s="55" customFormat="1" ht="15">
      <c r="A4" s="1"/>
      <c r="B4" s="164" t="s">
        <v>735</v>
      </c>
      <c r="C4" s="164"/>
      <c r="D4" s="164"/>
      <c r="E4" s="164"/>
    </row>
    <row r="5" spans="1:242" ht="15">
      <c r="A5" s="165" t="s">
        <v>619</v>
      </c>
      <c r="B5" s="165"/>
      <c r="C5" s="165"/>
      <c r="D5" s="165"/>
      <c r="E5" s="165"/>
    </row>
    <row r="6" spans="1:242" ht="18.75" customHeight="1">
      <c r="A6" s="165"/>
      <c r="B6" s="165"/>
      <c r="C6" s="165"/>
      <c r="D6" s="165"/>
      <c r="E6" s="165"/>
    </row>
    <row r="7" spans="1:242" ht="22.5" customHeight="1">
      <c r="A7" s="14"/>
      <c r="B7" s="136"/>
      <c r="C7" s="21"/>
      <c r="D7" s="21"/>
      <c r="E7" s="21" t="s">
        <v>393</v>
      </c>
    </row>
    <row r="8" spans="1:242" ht="31.5">
      <c r="A8" s="26" t="s">
        <v>268</v>
      </c>
      <c r="B8" s="26" t="s">
        <v>269</v>
      </c>
      <c r="C8" s="137" t="s">
        <v>688</v>
      </c>
      <c r="D8" s="137" t="s">
        <v>689</v>
      </c>
      <c r="E8" s="137" t="s">
        <v>690</v>
      </c>
    </row>
    <row r="9" spans="1:242" s="3" customFormat="1">
      <c r="A9" s="15" t="s">
        <v>318</v>
      </c>
      <c r="B9" s="24" t="s">
        <v>270</v>
      </c>
      <c r="C9" s="25">
        <f>SUM(C11:C15)</f>
        <v>1038228.8999999999</v>
      </c>
      <c r="D9" s="25">
        <f>SUM(D11:D15)</f>
        <v>1091408.3</v>
      </c>
      <c r="E9" s="25">
        <f>SUM(E11:E15)</f>
        <v>1138334.9999999998</v>
      </c>
    </row>
    <row r="10" spans="1:242" s="7" customFormat="1" ht="63">
      <c r="A10" s="26"/>
      <c r="B10" s="27" t="s">
        <v>691</v>
      </c>
      <c r="C10" s="28">
        <f>(C11+C12+C13+C14)*16.55750572/31.55750572+C15</f>
        <v>546441.12571579078</v>
      </c>
      <c r="D10" s="28">
        <f>(D11+D12+D13+D14)*16.79627615/31.79627615+D15</f>
        <v>578270.99351073056</v>
      </c>
      <c r="E10" s="28">
        <f>(E11+E12+E13+E14)*16.75241432/31.75241432+E15</f>
        <v>602343.69463081507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</row>
    <row r="11" spans="1:242" ht="78.75">
      <c r="A11" s="166" t="s">
        <v>319</v>
      </c>
      <c r="B11" s="29" t="s">
        <v>320</v>
      </c>
      <c r="C11" s="30">
        <f>895992.1+79744.2-29.2</f>
        <v>975707.1</v>
      </c>
      <c r="D11" s="30">
        <f>947910.7+79744.2-22.3</f>
        <v>1027632.5999999999</v>
      </c>
      <c r="E11" s="30">
        <f>993934+79744.2-45.3</f>
        <v>1073632.8999999999</v>
      </c>
    </row>
    <row r="12" spans="1:242" ht="69" customHeight="1">
      <c r="A12" s="167"/>
      <c r="B12" s="29" t="s">
        <v>321</v>
      </c>
      <c r="C12" s="30">
        <v>39514.5</v>
      </c>
      <c r="D12" s="30">
        <v>40291.300000000003</v>
      </c>
      <c r="E12" s="30">
        <v>40879.4</v>
      </c>
    </row>
    <row r="13" spans="1:242" ht="117.75" customHeight="1">
      <c r="A13" s="31" t="s">
        <v>322</v>
      </c>
      <c r="B13" s="32" t="s">
        <v>323</v>
      </c>
      <c r="C13" s="30">
        <v>12418.1</v>
      </c>
      <c r="D13" s="30">
        <v>12799.8</v>
      </c>
      <c r="E13" s="30">
        <v>13088.9</v>
      </c>
    </row>
    <row r="14" spans="1:242" ht="47.25">
      <c r="A14" s="31" t="s">
        <v>324</v>
      </c>
      <c r="B14" s="29" t="s">
        <v>325</v>
      </c>
      <c r="C14" s="30">
        <v>7000</v>
      </c>
      <c r="D14" s="30">
        <v>7000</v>
      </c>
      <c r="E14" s="30">
        <v>7000</v>
      </c>
    </row>
    <row r="15" spans="1:242" ht="94.5">
      <c r="A15" s="31" t="s">
        <v>326</v>
      </c>
      <c r="B15" s="32" t="s">
        <v>327</v>
      </c>
      <c r="C15" s="30">
        <v>3589.2</v>
      </c>
      <c r="D15" s="30">
        <v>3684.6</v>
      </c>
      <c r="E15" s="30">
        <v>3733.8</v>
      </c>
    </row>
    <row r="16" spans="1:242" s="3" customFormat="1" ht="31.5">
      <c r="A16" s="33" t="s">
        <v>272</v>
      </c>
      <c r="B16" s="34" t="s">
        <v>271</v>
      </c>
      <c r="C16" s="25">
        <f>C17+C18+C19+C20</f>
        <v>26667.5</v>
      </c>
      <c r="D16" s="25">
        <f>D17+D18+D19+D20</f>
        <v>27680.399999999998</v>
      </c>
      <c r="E16" s="25">
        <f>E17+E18+E19+E20</f>
        <v>35286.400000000001</v>
      </c>
    </row>
    <row r="17" spans="1:242" ht="114.75" customHeight="1">
      <c r="A17" s="31" t="s">
        <v>620</v>
      </c>
      <c r="B17" s="35" t="s">
        <v>621</v>
      </c>
      <c r="C17" s="30">
        <v>12025.9</v>
      </c>
      <c r="D17" s="30">
        <v>12497.1</v>
      </c>
      <c r="E17" s="30">
        <v>15946.2</v>
      </c>
    </row>
    <row r="18" spans="1:242" ht="132.75" customHeight="1">
      <c r="A18" s="31" t="s">
        <v>622</v>
      </c>
      <c r="B18" s="35" t="s">
        <v>623</v>
      </c>
      <c r="C18" s="30">
        <v>92.8</v>
      </c>
      <c r="D18" s="30">
        <v>96.5</v>
      </c>
      <c r="E18" s="30">
        <v>123.1</v>
      </c>
    </row>
    <row r="19" spans="1:242" ht="117" customHeight="1">
      <c r="A19" s="31" t="s">
        <v>624</v>
      </c>
      <c r="B19" s="35" t="s">
        <v>625</v>
      </c>
      <c r="C19" s="30">
        <v>16684.8</v>
      </c>
      <c r="D19" s="30">
        <v>17339.599999999999</v>
      </c>
      <c r="E19" s="30">
        <v>22125.3</v>
      </c>
    </row>
    <row r="20" spans="1:242" ht="110.25">
      <c r="A20" s="31" t="s">
        <v>626</v>
      </c>
      <c r="B20" s="35" t="s">
        <v>627</v>
      </c>
      <c r="C20" s="30">
        <v>-2136</v>
      </c>
      <c r="D20" s="30">
        <v>-2252.8000000000002</v>
      </c>
      <c r="E20" s="30">
        <v>-2908.2</v>
      </c>
    </row>
    <row r="21" spans="1:242" s="3" customFormat="1">
      <c r="A21" s="15" t="s">
        <v>273</v>
      </c>
      <c r="B21" s="36" t="s">
        <v>274</v>
      </c>
      <c r="C21" s="25">
        <f>C22+C27+C28+C29</f>
        <v>298474.5</v>
      </c>
      <c r="D21" s="25">
        <f>D22+D27+D28+D29</f>
        <v>266170.69999999995</v>
      </c>
      <c r="E21" s="25">
        <f>E22+E27+E28+E29</f>
        <v>261132.80000000002</v>
      </c>
    </row>
    <row r="22" spans="1:242" s="4" customFormat="1" ht="31.5">
      <c r="A22" s="15" t="s">
        <v>275</v>
      </c>
      <c r="B22" s="29" t="s">
        <v>276</v>
      </c>
      <c r="C22" s="25">
        <f>C23+C24+C25+C26</f>
        <v>229174.5</v>
      </c>
      <c r="D22" s="25">
        <f>D23+D24+D25+D26</f>
        <v>241328.9</v>
      </c>
      <c r="E22" s="25">
        <f>E23+E24+E25+E26</f>
        <v>250990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</row>
    <row r="23" spans="1:242" s="4" customFormat="1" ht="31.5">
      <c r="A23" s="37" t="s">
        <v>544</v>
      </c>
      <c r="B23" s="29" t="s">
        <v>545</v>
      </c>
      <c r="C23" s="30">
        <v>179004.5</v>
      </c>
      <c r="D23" s="30">
        <v>191158.9</v>
      </c>
      <c r="E23" s="30">
        <v>200820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</row>
    <row r="24" spans="1:242" s="4" customFormat="1" ht="47.25">
      <c r="A24" s="37" t="s">
        <v>546</v>
      </c>
      <c r="B24" s="29" t="s">
        <v>547</v>
      </c>
      <c r="C24" s="30">
        <v>50</v>
      </c>
      <c r="D24" s="30">
        <v>50</v>
      </c>
      <c r="E24" s="30">
        <v>50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</row>
    <row r="25" spans="1:242" ht="63">
      <c r="A25" s="37" t="s">
        <v>548</v>
      </c>
      <c r="B25" s="29" t="s">
        <v>549</v>
      </c>
      <c r="C25" s="30">
        <v>50070</v>
      </c>
      <c r="D25" s="30">
        <v>50070</v>
      </c>
      <c r="E25" s="30">
        <v>50070</v>
      </c>
    </row>
    <row r="26" spans="1:242" ht="47.25">
      <c r="A26" s="37" t="s">
        <v>550</v>
      </c>
      <c r="B26" s="29" t="s">
        <v>551</v>
      </c>
      <c r="C26" s="30">
        <v>50</v>
      </c>
      <c r="D26" s="30">
        <v>50</v>
      </c>
      <c r="E26" s="30">
        <v>50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</row>
    <row r="27" spans="1:242" ht="31.5">
      <c r="A27" s="37" t="s">
        <v>277</v>
      </c>
      <c r="B27" s="29" t="s">
        <v>681</v>
      </c>
      <c r="C27" s="30">
        <v>59435.4</v>
      </c>
      <c r="D27" s="30">
        <v>14858.8</v>
      </c>
      <c r="E27" s="30">
        <v>0</v>
      </c>
    </row>
    <row r="28" spans="1:242">
      <c r="A28" s="37" t="s">
        <v>278</v>
      </c>
      <c r="B28" s="29" t="s">
        <v>279</v>
      </c>
      <c r="C28" s="30">
        <v>405</v>
      </c>
      <c r="D28" s="30">
        <v>392.3</v>
      </c>
      <c r="E28" s="30">
        <v>398.6</v>
      </c>
    </row>
    <row r="29" spans="1:242" s="3" customFormat="1" ht="39.75" customHeight="1">
      <c r="A29" s="37" t="s">
        <v>280</v>
      </c>
      <c r="B29" s="29" t="s">
        <v>281</v>
      </c>
      <c r="C29" s="30">
        <v>9459.6</v>
      </c>
      <c r="D29" s="30">
        <v>9590.7000000000007</v>
      </c>
      <c r="E29" s="30">
        <v>9744.2000000000007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</row>
    <row r="30" spans="1:242">
      <c r="A30" s="15" t="s">
        <v>282</v>
      </c>
      <c r="B30" s="36" t="s">
        <v>283</v>
      </c>
      <c r="C30" s="25">
        <f>C31+C32</f>
        <v>170652</v>
      </c>
      <c r="D30" s="25">
        <f>D31+D32</f>
        <v>176057</v>
      </c>
      <c r="E30" s="25">
        <f>E31+E32</f>
        <v>176112</v>
      </c>
    </row>
    <row r="31" spans="1:242" s="3" customFormat="1" ht="47.25">
      <c r="A31" s="37" t="s">
        <v>284</v>
      </c>
      <c r="B31" s="29" t="s">
        <v>285</v>
      </c>
      <c r="C31" s="30">
        <v>54040</v>
      </c>
      <c r="D31" s="30">
        <v>59445</v>
      </c>
      <c r="E31" s="30">
        <v>59500</v>
      </c>
    </row>
    <row r="32" spans="1:242" s="3" customFormat="1">
      <c r="A32" s="37" t="s">
        <v>286</v>
      </c>
      <c r="B32" s="29" t="s">
        <v>328</v>
      </c>
      <c r="C32" s="25">
        <f>C33+C34</f>
        <v>116612</v>
      </c>
      <c r="D32" s="25">
        <f>D33+D34</f>
        <v>116612</v>
      </c>
      <c r="E32" s="25">
        <f>E33+E34</f>
        <v>116612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</row>
    <row r="33" spans="1:242" s="3" customFormat="1" ht="31.5">
      <c r="A33" s="37" t="s">
        <v>329</v>
      </c>
      <c r="B33" s="29" t="s">
        <v>682</v>
      </c>
      <c r="C33" s="30">
        <v>100000</v>
      </c>
      <c r="D33" s="30">
        <v>100000</v>
      </c>
      <c r="E33" s="30">
        <v>100000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</row>
    <row r="34" spans="1:242" s="3" customFormat="1" ht="31.5">
      <c r="A34" s="37" t="s">
        <v>330</v>
      </c>
      <c r="B34" s="29" t="s">
        <v>683</v>
      </c>
      <c r="C34" s="30">
        <v>16612</v>
      </c>
      <c r="D34" s="30">
        <v>16612</v>
      </c>
      <c r="E34" s="30">
        <v>16612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</row>
    <row r="35" spans="1:242" s="3" customFormat="1">
      <c r="A35" s="15" t="s">
        <v>287</v>
      </c>
      <c r="B35" s="24" t="s">
        <v>288</v>
      </c>
      <c r="C35" s="25">
        <f>SUM(C36:C43)</f>
        <v>39429</v>
      </c>
      <c r="D35" s="25">
        <f>SUM(D36:D43)</f>
        <v>38636.699999999997</v>
      </c>
      <c r="E35" s="25">
        <f>SUM(E36:E43)</f>
        <v>38944.699999999997</v>
      </c>
    </row>
    <row r="36" spans="1:242" ht="47.25">
      <c r="A36" s="37" t="s">
        <v>331</v>
      </c>
      <c r="B36" s="29" t="s">
        <v>332</v>
      </c>
      <c r="C36" s="38">
        <v>19995</v>
      </c>
      <c r="D36" s="38">
        <v>19202.7</v>
      </c>
      <c r="E36" s="38">
        <v>19510.7</v>
      </c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</row>
    <row r="37" spans="1:242" ht="63">
      <c r="A37" s="37" t="s">
        <v>333</v>
      </c>
      <c r="B37" s="29" t="s">
        <v>334</v>
      </c>
      <c r="C37" s="30">
        <v>350</v>
      </c>
      <c r="D37" s="30">
        <v>350</v>
      </c>
      <c r="E37" s="30">
        <v>350</v>
      </c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</row>
    <row r="38" spans="1:242" ht="94.5">
      <c r="A38" s="31" t="s">
        <v>335</v>
      </c>
      <c r="B38" s="29" t="s">
        <v>336</v>
      </c>
      <c r="C38" s="30">
        <v>0</v>
      </c>
      <c r="D38" s="30">
        <v>0</v>
      </c>
      <c r="E38" s="30">
        <v>0</v>
      </c>
    </row>
    <row r="39" spans="1:242" s="3" customFormat="1" ht="47.25">
      <c r="A39" s="37" t="s">
        <v>337</v>
      </c>
      <c r="B39" s="29" t="s">
        <v>338</v>
      </c>
      <c r="C39" s="30">
        <v>17000</v>
      </c>
      <c r="D39" s="30">
        <v>17000</v>
      </c>
      <c r="E39" s="30">
        <v>17000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</row>
    <row r="40" spans="1:242" s="3" customFormat="1" ht="31.5">
      <c r="A40" s="37" t="s">
        <v>339</v>
      </c>
      <c r="B40" s="29" t="s">
        <v>340</v>
      </c>
      <c r="C40" s="30">
        <v>730</v>
      </c>
      <c r="D40" s="30">
        <v>730</v>
      </c>
      <c r="E40" s="30">
        <v>730</v>
      </c>
    </row>
    <row r="41" spans="1:242" ht="63">
      <c r="A41" s="37" t="s">
        <v>341</v>
      </c>
      <c r="B41" s="29" t="s">
        <v>342</v>
      </c>
      <c r="C41" s="30">
        <v>1300</v>
      </c>
      <c r="D41" s="30">
        <v>1300</v>
      </c>
      <c r="E41" s="30">
        <v>1300</v>
      </c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</row>
    <row r="42" spans="1:242" s="4" customFormat="1" ht="31.5">
      <c r="A42" s="37" t="s">
        <v>343</v>
      </c>
      <c r="B42" s="29" t="s">
        <v>344</v>
      </c>
      <c r="C42" s="30">
        <v>30</v>
      </c>
      <c r="D42" s="30">
        <v>30</v>
      </c>
      <c r="E42" s="30">
        <v>30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</row>
    <row r="43" spans="1:242" s="4" customFormat="1" ht="94.5">
      <c r="A43" s="37" t="s">
        <v>345</v>
      </c>
      <c r="B43" s="29" t="s">
        <v>346</v>
      </c>
      <c r="C43" s="30">
        <v>24</v>
      </c>
      <c r="D43" s="30">
        <v>24</v>
      </c>
      <c r="E43" s="30">
        <v>24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</row>
    <row r="44" spans="1:242">
      <c r="A44" s="161" t="s">
        <v>289</v>
      </c>
      <c r="B44" s="162"/>
      <c r="C44" s="25">
        <f>C9+C16+C21+C30+C35</f>
        <v>1573451.9</v>
      </c>
      <c r="D44" s="25">
        <f>D9+D16+D21+D30+D35</f>
        <v>1599953.0999999999</v>
      </c>
      <c r="E44" s="25">
        <f>E9+E16+E21+E30+E35</f>
        <v>1649810.8999999997</v>
      </c>
    </row>
    <row r="45" spans="1:242" ht="31.5">
      <c r="A45" s="15" t="s">
        <v>290</v>
      </c>
      <c r="B45" s="36" t="s">
        <v>291</v>
      </c>
      <c r="C45" s="25">
        <f>SUM(C46:C52)</f>
        <v>84490.599999999991</v>
      </c>
      <c r="D45" s="25">
        <f>SUM(D46:D52)</f>
        <v>84495.9</v>
      </c>
      <c r="E45" s="25">
        <f>SUM(E46:E52)</f>
        <v>84501.4</v>
      </c>
    </row>
    <row r="46" spans="1:242" s="4" customFormat="1" ht="78.75">
      <c r="A46" s="39" t="s">
        <v>347</v>
      </c>
      <c r="B46" s="40" t="s">
        <v>348</v>
      </c>
      <c r="C46" s="30">
        <v>61000</v>
      </c>
      <c r="D46" s="30">
        <v>61000</v>
      </c>
      <c r="E46" s="30">
        <v>61000</v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</row>
    <row r="47" spans="1:242" s="4" customFormat="1" ht="78.75">
      <c r="A47" s="39" t="s">
        <v>349</v>
      </c>
      <c r="B47" s="40" t="s">
        <v>350</v>
      </c>
      <c r="C47" s="30">
        <v>6800</v>
      </c>
      <c r="D47" s="30">
        <v>6800</v>
      </c>
      <c r="E47" s="30">
        <v>6800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</row>
    <row r="48" spans="1:242" s="4" customFormat="1" ht="63">
      <c r="A48" s="39" t="s">
        <v>351</v>
      </c>
      <c r="B48" s="40" t="s">
        <v>352</v>
      </c>
      <c r="C48" s="30">
        <v>70.7</v>
      </c>
      <c r="D48" s="30">
        <v>70.7</v>
      </c>
      <c r="E48" s="30">
        <v>70.7</v>
      </c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</row>
    <row r="49" spans="1:241" s="3" customFormat="1" ht="63">
      <c r="A49" s="39" t="s">
        <v>353</v>
      </c>
      <c r="B49" s="40" t="s">
        <v>352</v>
      </c>
      <c r="C49" s="30">
        <v>727</v>
      </c>
      <c r="D49" s="30">
        <v>727</v>
      </c>
      <c r="E49" s="30">
        <v>727</v>
      </c>
    </row>
    <row r="50" spans="1:241" s="3" customFormat="1" ht="31.5">
      <c r="A50" s="39" t="s">
        <v>354</v>
      </c>
      <c r="B50" s="41" t="s">
        <v>355</v>
      </c>
      <c r="C50" s="30">
        <v>11220</v>
      </c>
      <c r="D50" s="30">
        <v>11220</v>
      </c>
      <c r="E50" s="30">
        <v>11220</v>
      </c>
    </row>
    <row r="51" spans="1:241" s="3" customFormat="1" ht="47.25">
      <c r="A51" s="39" t="s">
        <v>356</v>
      </c>
      <c r="B51" s="40" t="s">
        <v>357</v>
      </c>
      <c r="C51" s="30">
        <v>205</v>
      </c>
      <c r="D51" s="30">
        <v>210.3</v>
      </c>
      <c r="E51" s="30">
        <v>215.8</v>
      </c>
    </row>
    <row r="52" spans="1:241" s="3" customFormat="1" ht="78.75">
      <c r="A52" s="39" t="s">
        <v>358</v>
      </c>
      <c r="B52" s="29" t="s">
        <v>359</v>
      </c>
      <c r="C52" s="30">
        <v>4467.8999999999996</v>
      </c>
      <c r="D52" s="30">
        <v>4467.8999999999996</v>
      </c>
      <c r="E52" s="30">
        <v>4467.8999999999996</v>
      </c>
    </row>
    <row r="53" spans="1:241" s="3" customFormat="1">
      <c r="A53" s="15" t="s">
        <v>360</v>
      </c>
      <c r="B53" s="24" t="s">
        <v>292</v>
      </c>
      <c r="C53" s="25">
        <f>SUM(C54:C57)</f>
        <v>4563.2</v>
      </c>
      <c r="D53" s="25">
        <f>SUM(D54:D57)</f>
        <v>4745.7000000000007</v>
      </c>
      <c r="E53" s="25">
        <f>SUM(E54:E57)</f>
        <v>4935.5</v>
      </c>
    </row>
    <row r="54" spans="1:241" s="3" customFormat="1" ht="31.5">
      <c r="A54" s="37" t="s">
        <v>552</v>
      </c>
      <c r="B54" s="29" t="s">
        <v>361</v>
      </c>
      <c r="C54" s="30">
        <v>395.5</v>
      </c>
      <c r="D54" s="30">
        <v>411.3</v>
      </c>
      <c r="E54" s="30">
        <v>427.8</v>
      </c>
    </row>
    <row r="55" spans="1:241" s="22" customFormat="1">
      <c r="A55" s="37" t="s">
        <v>553</v>
      </c>
      <c r="B55" s="29" t="s">
        <v>362</v>
      </c>
      <c r="C55" s="30">
        <v>3415.8</v>
      </c>
      <c r="D55" s="30">
        <v>3552.4</v>
      </c>
      <c r="E55" s="30">
        <v>3694.5</v>
      </c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</row>
    <row r="56" spans="1:241" s="22" customFormat="1">
      <c r="A56" s="37" t="s">
        <v>554</v>
      </c>
      <c r="B56" s="29" t="s">
        <v>363</v>
      </c>
      <c r="C56" s="30">
        <v>720.7</v>
      </c>
      <c r="D56" s="30">
        <v>749.5</v>
      </c>
      <c r="E56" s="30">
        <v>779.5</v>
      </c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  <c r="IF56" s="2"/>
      <c r="IG56" s="2"/>
    </row>
    <row r="57" spans="1:241" s="22" customFormat="1">
      <c r="A57" s="37" t="s">
        <v>555</v>
      </c>
      <c r="B57" s="29" t="s">
        <v>442</v>
      </c>
      <c r="C57" s="30">
        <v>31.2</v>
      </c>
      <c r="D57" s="30">
        <v>32.5</v>
      </c>
      <c r="E57" s="30">
        <v>33.700000000000003</v>
      </c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</row>
    <row r="58" spans="1:241" s="22" customFormat="1" ht="31.5">
      <c r="A58" s="15" t="s">
        <v>293</v>
      </c>
      <c r="B58" s="24" t="s">
        <v>294</v>
      </c>
      <c r="C58" s="25">
        <f>C59+C65</f>
        <v>24703.599999999999</v>
      </c>
      <c r="D58" s="25">
        <f>D59+D65</f>
        <v>24767.7</v>
      </c>
      <c r="E58" s="25">
        <f>E59+E65</f>
        <v>24839.7</v>
      </c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</row>
    <row r="59" spans="1:241" s="22" customFormat="1" ht="31.5">
      <c r="A59" s="37" t="s">
        <v>364</v>
      </c>
      <c r="B59" s="29" t="s">
        <v>80</v>
      </c>
      <c r="C59" s="25">
        <f>C60+C61+C62+C64+C63</f>
        <v>22755.5</v>
      </c>
      <c r="D59" s="25">
        <f>D60+D61+D62+D64+D63</f>
        <v>22755.5</v>
      </c>
      <c r="E59" s="25">
        <f>E60+E61+E62+E64+E63</f>
        <v>22755.5</v>
      </c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/>
      <c r="IE59" s="2"/>
      <c r="IF59" s="2"/>
      <c r="IG59" s="2"/>
    </row>
    <row r="60" spans="1:241" s="22" customFormat="1" ht="31.5">
      <c r="A60" s="37" t="s">
        <v>365</v>
      </c>
      <c r="B60" s="29" t="s">
        <v>80</v>
      </c>
      <c r="C60" s="30">
        <v>3.9</v>
      </c>
      <c r="D60" s="30">
        <v>3.9</v>
      </c>
      <c r="E60" s="30">
        <v>3.9</v>
      </c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/>
      <c r="IE60" s="2"/>
      <c r="IF60" s="2"/>
      <c r="IG60" s="2"/>
    </row>
    <row r="61" spans="1:241" s="22" customFormat="1" ht="31.5">
      <c r="A61" s="37" t="s">
        <v>366</v>
      </c>
      <c r="B61" s="29" t="s">
        <v>80</v>
      </c>
      <c r="C61" s="30">
        <v>3300</v>
      </c>
      <c r="D61" s="30">
        <v>3300</v>
      </c>
      <c r="E61" s="30">
        <v>3300</v>
      </c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  <c r="HX61" s="2"/>
      <c r="HY61" s="2"/>
      <c r="HZ61" s="2"/>
      <c r="IA61" s="2"/>
      <c r="IB61" s="2"/>
      <c r="IC61" s="2"/>
      <c r="ID61" s="2"/>
      <c r="IE61" s="2"/>
      <c r="IF61" s="2"/>
      <c r="IG61" s="2"/>
    </row>
    <row r="62" spans="1:241" s="22" customFormat="1" ht="31.5">
      <c r="A62" s="37" t="s">
        <v>367</v>
      </c>
      <c r="B62" s="29" t="s">
        <v>80</v>
      </c>
      <c r="C62" s="30">
        <v>0</v>
      </c>
      <c r="D62" s="30">
        <v>0</v>
      </c>
      <c r="E62" s="30">
        <v>0</v>
      </c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</row>
    <row r="63" spans="1:241" s="22" customFormat="1" ht="63">
      <c r="A63" s="37" t="s">
        <v>368</v>
      </c>
      <c r="B63" s="29" t="s">
        <v>369</v>
      </c>
      <c r="C63" s="30">
        <v>18555.099999999999</v>
      </c>
      <c r="D63" s="30">
        <v>18555.099999999999</v>
      </c>
      <c r="E63" s="30">
        <v>18555.099999999999</v>
      </c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</row>
    <row r="64" spans="1:241" s="22" customFormat="1" ht="31.5">
      <c r="A64" s="37" t="s">
        <v>370</v>
      </c>
      <c r="B64" s="29" t="s">
        <v>80</v>
      </c>
      <c r="C64" s="30">
        <v>896.5</v>
      </c>
      <c r="D64" s="30">
        <v>896.5</v>
      </c>
      <c r="E64" s="30">
        <v>896.5</v>
      </c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</row>
    <row r="65" spans="1:241" s="22" customFormat="1">
      <c r="A65" s="37" t="s">
        <v>371</v>
      </c>
      <c r="B65" s="29" t="s">
        <v>372</v>
      </c>
      <c r="C65" s="25">
        <f>C66+C68</f>
        <v>1948.1</v>
      </c>
      <c r="D65" s="25">
        <f>D66+D68</f>
        <v>2012.2</v>
      </c>
      <c r="E65" s="25">
        <f>E66+E68</f>
        <v>2084.1999999999998</v>
      </c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</row>
    <row r="66" spans="1:241" s="22" customFormat="1" ht="31.5">
      <c r="A66" s="37" t="s">
        <v>373</v>
      </c>
      <c r="B66" s="29" t="s">
        <v>82</v>
      </c>
      <c r="C66" s="25">
        <f>C67</f>
        <v>1738.1</v>
      </c>
      <c r="D66" s="25">
        <f>D67</f>
        <v>1802.2</v>
      </c>
      <c r="E66" s="25">
        <f>E67</f>
        <v>1874.2</v>
      </c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</row>
    <row r="67" spans="1:241" ht="31.5">
      <c r="A67" s="37" t="s">
        <v>556</v>
      </c>
      <c r="B67" s="29" t="s">
        <v>82</v>
      </c>
      <c r="C67" s="30">
        <v>1738.1</v>
      </c>
      <c r="D67" s="30">
        <v>1802.2</v>
      </c>
      <c r="E67" s="30">
        <v>1874.2</v>
      </c>
    </row>
    <row r="68" spans="1:241">
      <c r="A68" s="37" t="s">
        <v>374</v>
      </c>
      <c r="B68" s="29" t="s">
        <v>372</v>
      </c>
      <c r="C68" s="25">
        <f>C69</f>
        <v>210</v>
      </c>
      <c r="D68" s="25">
        <f>D69</f>
        <v>210</v>
      </c>
      <c r="E68" s="25">
        <f>E69</f>
        <v>210</v>
      </c>
    </row>
    <row r="69" spans="1:241">
      <c r="A69" s="37" t="s">
        <v>375</v>
      </c>
      <c r="B69" s="29" t="s">
        <v>372</v>
      </c>
      <c r="C69" s="30">
        <v>210</v>
      </c>
      <c r="D69" s="30">
        <v>210</v>
      </c>
      <c r="E69" s="30">
        <v>210</v>
      </c>
    </row>
    <row r="70" spans="1:241">
      <c r="A70" s="37" t="s">
        <v>295</v>
      </c>
      <c r="B70" s="29" t="s">
        <v>296</v>
      </c>
      <c r="C70" s="25">
        <f>SUM(C71:C75)</f>
        <v>32695.8</v>
      </c>
      <c r="D70" s="25">
        <f>SUM(D71:D75)</f>
        <v>27786.3</v>
      </c>
      <c r="E70" s="25">
        <f>SUM(E71:E75)</f>
        <v>27223.599999999999</v>
      </c>
    </row>
    <row r="71" spans="1:241" ht="78.75">
      <c r="A71" s="31" t="s">
        <v>376</v>
      </c>
      <c r="B71" s="29" t="s">
        <v>73</v>
      </c>
      <c r="C71" s="30">
        <v>0</v>
      </c>
      <c r="D71" s="30">
        <v>0</v>
      </c>
      <c r="E71" s="30">
        <v>0</v>
      </c>
      <c r="G71" s="12"/>
      <c r="H71" s="12"/>
    </row>
    <row r="72" spans="1:241" ht="94.5">
      <c r="A72" s="37" t="s">
        <v>377</v>
      </c>
      <c r="B72" s="29" t="s">
        <v>378</v>
      </c>
      <c r="C72" s="30">
        <v>9975.2000000000007</v>
      </c>
      <c r="D72" s="30">
        <v>5065.7</v>
      </c>
      <c r="E72" s="30">
        <v>4503</v>
      </c>
    </row>
    <row r="73" spans="1:241" ht="47.25">
      <c r="A73" s="39" t="s">
        <v>379</v>
      </c>
      <c r="B73" s="29" t="s">
        <v>380</v>
      </c>
      <c r="C73" s="30">
        <v>20300</v>
      </c>
      <c r="D73" s="30">
        <v>20300</v>
      </c>
      <c r="E73" s="30">
        <v>20300</v>
      </c>
    </row>
    <row r="74" spans="1:241" ht="47.25">
      <c r="A74" s="39" t="s">
        <v>381</v>
      </c>
      <c r="B74" s="29" t="s">
        <v>382</v>
      </c>
      <c r="C74" s="30">
        <v>1800</v>
      </c>
      <c r="D74" s="30">
        <v>1800</v>
      </c>
      <c r="E74" s="30">
        <v>1800</v>
      </c>
    </row>
    <row r="75" spans="1:241" ht="86.25" customHeight="1">
      <c r="A75" s="39" t="s">
        <v>383</v>
      </c>
      <c r="B75" s="41" t="s">
        <v>384</v>
      </c>
      <c r="C75" s="30">
        <v>620.6</v>
      </c>
      <c r="D75" s="30">
        <v>620.6</v>
      </c>
      <c r="E75" s="30">
        <v>620.6</v>
      </c>
    </row>
    <row r="76" spans="1:241">
      <c r="A76" s="15" t="s">
        <v>297</v>
      </c>
      <c r="B76" s="24" t="s">
        <v>298</v>
      </c>
      <c r="C76" s="42">
        <f>SUM(C77:C84)</f>
        <v>4399.2</v>
      </c>
      <c r="D76" s="42">
        <f>SUM(D77:D84)</f>
        <v>4429.3</v>
      </c>
      <c r="E76" s="42">
        <f>SUM(E77:E84)</f>
        <v>5853.8</v>
      </c>
    </row>
    <row r="77" spans="1:241" ht="110.25">
      <c r="A77" s="39" t="s">
        <v>455</v>
      </c>
      <c r="B77" s="29" t="s">
        <v>456</v>
      </c>
      <c r="C77" s="43">
        <v>659.5</v>
      </c>
      <c r="D77" s="43">
        <v>689.6</v>
      </c>
      <c r="E77" s="43">
        <v>1114.0999999999999</v>
      </c>
    </row>
    <row r="78" spans="1:241" ht="78.75">
      <c r="A78" s="39" t="s">
        <v>541</v>
      </c>
      <c r="B78" s="29" t="s">
        <v>444</v>
      </c>
      <c r="C78" s="43">
        <v>20</v>
      </c>
      <c r="D78" s="43">
        <v>20</v>
      </c>
      <c r="E78" s="43">
        <v>20</v>
      </c>
    </row>
    <row r="79" spans="1:241" ht="78.75">
      <c r="A79" s="39" t="s">
        <v>443</v>
      </c>
      <c r="B79" s="29" t="s">
        <v>444</v>
      </c>
      <c r="C79" s="43">
        <v>25</v>
      </c>
      <c r="D79" s="43">
        <v>25</v>
      </c>
      <c r="E79" s="43">
        <v>25</v>
      </c>
      <c r="G79" s="16"/>
    </row>
    <row r="80" spans="1:241" ht="78.75">
      <c r="A80" s="39" t="s">
        <v>447</v>
      </c>
      <c r="B80" s="29" t="s">
        <v>448</v>
      </c>
      <c r="C80" s="43">
        <v>308</v>
      </c>
      <c r="D80" s="43">
        <v>308</v>
      </c>
      <c r="E80" s="43">
        <v>308</v>
      </c>
    </row>
    <row r="81" spans="1:242" ht="94.5">
      <c r="A81" s="39" t="s">
        <v>445</v>
      </c>
      <c r="B81" s="29" t="s">
        <v>446</v>
      </c>
      <c r="C81" s="43">
        <v>20</v>
      </c>
      <c r="D81" s="43">
        <v>20</v>
      </c>
      <c r="E81" s="43">
        <v>20</v>
      </c>
    </row>
    <row r="82" spans="1:242" ht="31.5">
      <c r="A82" s="39" t="s">
        <v>449</v>
      </c>
      <c r="B82" s="29" t="s">
        <v>450</v>
      </c>
      <c r="C82" s="43">
        <v>900</v>
      </c>
      <c r="D82" s="43">
        <v>900</v>
      </c>
      <c r="E82" s="43">
        <v>900</v>
      </c>
    </row>
    <row r="83" spans="1:242" ht="63">
      <c r="A83" s="39" t="s">
        <v>451</v>
      </c>
      <c r="B83" s="29" t="s">
        <v>452</v>
      </c>
      <c r="C83" s="43">
        <v>2300</v>
      </c>
      <c r="D83" s="43">
        <v>2300</v>
      </c>
      <c r="E83" s="43">
        <v>3300</v>
      </c>
    </row>
    <row r="84" spans="1:242" ht="63">
      <c r="A84" s="39" t="s">
        <v>453</v>
      </c>
      <c r="B84" s="29" t="s">
        <v>454</v>
      </c>
      <c r="C84" s="43">
        <v>166.7</v>
      </c>
      <c r="D84" s="43">
        <v>166.7</v>
      </c>
      <c r="E84" s="43">
        <v>166.7</v>
      </c>
    </row>
    <row r="85" spans="1:242" s="5" customFormat="1">
      <c r="A85" s="15" t="s">
        <v>299</v>
      </c>
      <c r="B85" s="24" t="s">
        <v>300</v>
      </c>
      <c r="C85" s="25">
        <f>C86+C87</f>
        <v>4525.3</v>
      </c>
      <c r="D85" s="25">
        <f>D86+D87</f>
        <v>4525.3</v>
      </c>
      <c r="E85" s="25">
        <f>E86+E87</f>
        <v>4525.3</v>
      </c>
      <c r="F85" s="3"/>
      <c r="G85" s="3"/>
      <c r="H85" s="3"/>
      <c r="I85" s="17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3"/>
      <c r="GV85" s="3"/>
      <c r="GW85" s="3"/>
      <c r="GX85" s="3"/>
      <c r="GY85" s="3"/>
      <c r="GZ85" s="3"/>
      <c r="HA85" s="3"/>
      <c r="HB85" s="3"/>
      <c r="HC85" s="3"/>
      <c r="HD85" s="3"/>
      <c r="HE85" s="3"/>
      <c r="HF85" s="3"/>
      <c r="HG85" s="3"/>
      <c r="HH85" s="3"/>
      <c r="HI85" s="3"/>
      <c r="HJ85" s="3"/>
      <c r="HK85" s="3"/>
      <c r="HL85" s="3"/>
      <c r="HM85" s="3"/>
      <c r="HN85" s="3"/>
      <c r="HO85" s="3"/>
      <c r="HP85" s="3"/>
      <c r="HQ85" s="3"/>
      <c r="HR85" s="3"/>
      <c r="HS85" s="3"/>
      <c r="HT85" s="3"/>
      <c r="HU85" s="3"/>
      <c r="HV85" s="3"/>
      <c r="HW85" s="3"/>
      <c r="HX85" s="3"/>
      <c r="HY85" s="3"/>
      <c r="HZ85" s="3"/>
      <c r="IA85" s="3"/>
      <c r="IB85" s="3"/>
      <c r="IC85" s="3"/>
      <c r="ID85" s="3"/>
      <c r="IE85" s="3"/>
      <c r="IF85" s="3"/>
      <c r="IG85" s="3"/>
      <c r="IH85" s="3"/>
    </row>
    <row r="86" spans="1:242" s="5" customFormat="1">
      <c r="A86" s="37" t="s">
        <v>386</v>
      </c>
      <c r="B86" s="29" t="s">
        <v>385</v>
      </c>
      <c r="C86" s="30">
        <v>4525.3</v>
      </c>
      <c r="D86" s="30">
        <v>4525.3</v>
      </c>
      <c r="E86" s="30">
        <v>4525.3</v>
      </c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3"/>
      <c r="GV86" s="3"/>
      <c r="GW86" s="3"/>
      <c r="GX86" s="3"/>
      <c r="GY86" s="3"/>
      <c r="GZ86" s="3"/>
      <c r="HA86" s="3"/>
      <c r="HB86" s="3"/>
      <c r="HC86" s="3"/>
      <c r="HD86" s="3"/>
      <c r="HE86" s="3"/>
      <c r="HF86" s="3"/>
      <c r="HG86" s="3"/>
      <c r="HH86" s="3"/>
      <c r="HI86" s="3"/>
      <c r="HJ86" s="3"/>
      <c r="HK86" s="3"/>
      <c r="HL86" s="3"/>
      <c r="HM86" s="3"/>
      <c r="HN86" s="3"/>
      <c r="HO86" s="3"/>
      <c r="HP86" s="3"/>
      <c r="HQ86" s="3"/>
      <c r="HR86" s="3"/>
      <c r="HS86" s="3"/>
      <c r="HT86" s="3"/>
      <c r="HU86" s="3"/>
      <c r="HV86" s="3"/>
      <c r="HW86" s="3"/>
      <c r="HX86" s="3"/>
      <c r="HY86" s="3"/>
      <c r="HZ86" s="3"/>
      <c r="IA86" s="3"/>
      <c r="IB86" s="3"/>
      <c r="IC86" s="3"/>
      <c r="ID86" s="3"/>
      <c r="IE86" s="3"/>
      <c r="IF86" s="3"/>
      <c r="IG86" s="3"/>
      <c r="IH86" s="3"/>
    </row>
    <row r="87" spans="1:242" s="9" customFormat="1">
      <c r="A87" s="37" t="s">
        <v>387</v>
      </c>
      <c r="B87" s="29" t="s">
        <v>396</v>
      </c>
      <c r="C87" s="30">
        <v>0</v>
      </c>
      <c r="D87" s="30">
        <v>0</v>
      </c>
      <c r="E87" s="30">
        <v>0</v>
      </c>
      <c r="F87" s="8"/>
      <c r="G87" s="8"/>
      <c r="H87" s="8"/>
      <c r="I87" s="1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</row>
    <row r="88" spans="1:242" s="5" customFormat="1">
      <c r="A88" s="161" t="s">
        <v>301</v>
      </c>
      <c r="B88" s="162"/>
      <c r="C88" s="25">
        <f>C85+C76+C70+C58+C53+C45</f>
        <v>155377.69999999998</v>
      </c>
      <c r="D88" s="25">
        <f>D85+D76+D70+D58+D53+D45</f>
        <v>150750.20000000001</v>
      </c>
      <c r="E88" s="25">
        <f>E85+E76+E70+E58+E53+E45</f>
        <v>151879.29999999999</v>
      </c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3"/>
      <c r="GV88" s="3"/>
      <c r="GW88" s="3"/>
      <c r="GX88" s="3"/>
      <c r="GY88" s="3"/>
      <c r="GZ88" s="3"/>
      <c r="HA88" s="3"/>
      <c r="HB88" s="3"/>
      <c r="HC88" s="3"/>
      <c r="HD88" s="3"/>
      <c r="HE88" s="3"/>
      <c r="HF88" s="3"/>
      <c r="HG88" s="3"/>
      <c r="HH88" s="3"/>
      <c r="HI88" s="3"/>
      <c r="HJ88" s="3"/>
      <c r="HK88" s="3"/>
      <c r="HL88" s="3"/>
      <c r="HM88" s="3"/>
      <c r="HN88" s="3"/>
      <c r="HO88" s="3"/>
      <c r="HP88" s="3"/>
      <c r="HQ88" s="3"/>
      <c r="HR88" s="3"/>
      <c r="HS88" s="3"/>
      <c r="HT88" s="3"/>
      <c r="HU88" s="3"/>
      <c r="HV88" s="3"/>
      <c r="HW88" s="3"/>
      <c r="HX88" s="3"/>
      <c r="HY88" s="3"/>
      <c r="HZ88" s="3"/>
      <c r="IA88" s="3"/>
      <c r="IB88" s="3"/>
      <c r="IC88" s="3"/>
      <c r="ID88" s="3"/>
      <c r="IE88" s="3"/>
      <c r="IF88" s="3"/>
      <c r="IG88" s="3"/>
      <c r="IH88" s="3"/>
    </row>
    <row r="89" spans="1:242" s="5" customFormat="1">
      <c r="A89" s="15" t="s">
        <v>302</v>
      </c>
      <c r="B89" s="44" t="s">
        <v>303</v>
      </c>
      <c r="C89" s="25">
        <f>C88+C44</f>
        <v>1728829.5999999999</v>
      </c>
      <c r="D89" s="25">
        <f>D88+D44</f>
        <v>1750703.2999999998</v>
      </c>
      <c r="E89" s="25">
        <f>E88+E44</f>
        <v>1801690.1999999997</v>
      </c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3"/>
      <c r="GV89" s="3"/>
      <c r="GW89" s="3"/>
      <c r="GX89" s="3"/>
      <c r="GY89" s="3"/>
      <c r="GZ89" s="3"/>
      <c r="HA89" s="3"/>
      <c r="HB89" s="3"/>
      <c r="HC89" s="3"/>
      <c r="HD89" s="3"/>
      <c r="HE89" s="3"/>
      <c r="HF89" s="3"/>
      <c r="HG89" s="3"/>
      <c r="HH89" s="3"/>
      <c r="HI89" s="3"/>
      <c r="HJ89" s="3"/>
      <c r="HK89" s="3"/>
      <c r="HL89" s="3"/>
      <c r="HM89" s="3"/>
      <c r="HN89" s="3"/>
      <c r="HO89" s="3"/>
      <c r="HP89" s="3"/>
      <c r="HQ89" s="3"/>
      <c r="HR89" s="3"/>
      <c r="HS89" s="3"/>
      <c r="HT89" s="3"/>
      <c r="HU89" s="3"/>
      <c r="HV89" s="3"/>
      <c r="HW89" s="3"/>
      <c r="HX89" s="3"/>
      <c r="HY89" s="3"/>
      <c r="HZ89" s="3"/>
      <c r="IA89" s="3"/>
      <c r="IB89" s="3"/>
      <c r="IC89" s="3"/>
      <c r="ID89" s="3"/>
      <c r="IE89" s="3"/>
      <c r="IF89" s="3"/>
      <c r="IG89" s="3"/>
      <c r="IH89" s="3"/>
    </row>
    <row r="90" spans="1:242" s="5" customFormat="1" ht="47.25">
      <c r="A90" s="15" t="s">
        <v>304</v>
      </c>
      <c r="B90" s="44" t="s">
        <v>305</v>
      </c>
      <c r="C90" s="25">
        <f>C91+C94+C134+C174</f>
        <v>3465570.3999999994</v>
      </c>
      <c r="D90" s="25">
        <f>D91+D94+D134+D174</f>
        <v>3180396.6999999988</v>
      </c>
      <c r="E90" s="25">
        <f>E91+E94+E134+E174</f>
        <v>3195509.8</v>
      </c>
      <c r="F90" s="3"/>
      <c r="G90" s="3"/>
      <c r="H90" s="17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3"/>
      <c r="GV90" s="3"/>
      <c r="GW90" s="3"/>
      <c r="GX90" s="3"/>
      <c r="GY90" s="3"/>
      <c r="GZ90" s="3"/>
      <c r="HA90" s="3"/>
      <c r="HB90" s="3"/>
      <c r="HC90" s="3"/>
      <c r="HD90" s="3"/>
      <c r="HE90" s="3"/>
      <c r="HF90" s="3"/>
      <c r="HG90" s="3"/>
      <c r="HH90" s="3"/>
      <c r="HI90" s="3"/>
      <c r="HJ90" s="3"/>
      <c r="HK90" s="3"/>
      <c r="HL90" s="3"/>
      <c r="HM90" s="3"/>
      <c r="HN90" s="3"/>
      <c r="HO90" s="3"/>
      <c r="HP90" s="3"/>
      <c r="HQ90" s="3"/>
      <c r="HR90" s="3"/>
      <c r="HS90" s="3"/>
      <c r="HT90" s="3"/>
      <c r="HU90" s="3"/>
      <c r="HV90" s="3"/>
      <c r="HW90" s="3"/>
      <c r="HX90" s="3"/>
      <c r="HY90" s="3"/>
      <c r="HZ90" s="3"/>
      <c r="IA90" s="3"/>
      <c r="IB90" s="3"/>
      <c r="IC90" s="3"/>
      <c r="ID90" s="3"/>
      <c r="IE90" s="3"/>
      <c r="IF90" s="3"/>
      <c r="IG90" s="3"/>
      <c r="IH90" s="3"/>
    </row>
    <row r="91" spans="1:242" s="5" customFormat="1" ht="31.5">
      <c r="A91" s="15" t="s">
        <v>557</v>
      </c>
      <c r="B91" s="24" t="s">
        <v>306</v>
      </c>
      <c r="C91" s="25">
        <f>C92+C93</f>
        <v>248026</v>
      </c>
      <c r="D91" s="25">
        <f>D92+D93</f>
        <v>100657</v>
      </c>
      <c r="E91" s="25">
        <f>E92+E93</f>
        <v>105306</v>
      </c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3"/>
      <c r="GV91" s="3"/>
      <c r="GW91" s="3"/>
      <c r="GX91" s="3"/>
      <c r="GY91" s="3"/>
      <c r="GZ91" s="3"/>
      <c r="HA91" s="3"/>
      <c r="HB91" s="3"/>
      <c r="HC91" s="3"/>
      <c r="HD91" s="3"/>
      <c r="HE91" s="3"/>
      <c r="HF91" s="3"/>
      <c r="HG91" s="3"/>
      <c r="HH91" s="3"/>
      <c r="HI91" s="3"/>
      <c r="HJ91" s="3"/>
      <c r="HK91" s="3"/>
      <c r="HL91" s="3"/>
      <c r="HM91" s="3"/>
      <c r="HN91" s="3"/>
      <c r="HO91" s="3"/>
      <c r="HP91" s="3"/>
      <c r="HQ91" s="3"/>
      <c r="HR91" s="3"/>
      <c r="HS91" s="3"/>
      <c r="HT91" s="3"/>
      <c r="HU91" s="3"/>
      <c r="HV91" s="3"/>
      <c r="HW91" s="3"/>
      <c r="HX91" s="3"/>
      <c r="HY91" s="3"/>
      <c r="HZ91" s="3"/>
      <c r="IA91" s="3"/>
      <c r="IB91" s="3"/>
      <c r="IC91" s="3"/>
      <c r="ID91" s="3"/>
      <c r="IE91" s="3"/>
      <c r="IF91" s="3"/>
      <c r="IG91" s="3"/>
      <c r="IH91" s="3"/>
    </row>
    <row r="92" spans="1:242" s="5" customFormat="1" ht="47.25">
      <c r="A92" s="37" t="s">
        <v>558</v>
      </c>
      <c r="B92" s="29" t="s">
        <v>628</v>
      </c>
      <c r="C92" s="30">
        <v>248026</v>
      </c>
      <c r="D92" s="30">
        <v>100657</v>
      </c>
      <c r="E92" s="30">
        <v>105306</v>
      </c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3"/>
      <c r="GV92" s="3"/>
      <c r="GW92" s="3"/>
      <c r="GX92" s="3"/>
      <c r="GY92" s="3"/>
      <c r="GZ92" s="3"/>
      <c r="HA92" s="3"/>
      <c r="HB92" s="3"/>
      <c r="HC92" s="3"/>
      <c r="HD92" s="3"/>
      <c r="HE92" s="3"/>
      <c r="HF92" s="3"/>
      <c r="HG92" s="3"/>
      <c r="HH92" s="3"/>
      <c r="HI92" s="3"/>
      <c r="HJ92" s="3"/>
      <c r="HK92" s="3"/>
      <c r="HL92" s="3"/>
      <c r="HM92" s="3"/>
      <c r="HN92" s="3"/>
      <c r="HO92" s="3"/>
      <c r="HP92" s="3"/>
      <c r="HQ92" s="3"/>
      <c r="HR92" s="3"/>
      <c r="HS92" s="3"/>
      <c r="HT92" s="3"/>
      <c r="HU92" s="3"/>
      <c r="HV92" s="3"/>
      <c r="HW92" s="3"/>
      <c r="HX92" s="3"/>
      <c r="HY92" s="3"/>
      <c r="HZ92" s="3"/>
      <c r="IA92" s="3"/>
      <c r="IB92" s="3"/>
      <c r="IC92" s="3"/>
      <c r="ID92" s="3"/>
      <c r="IE92" s="3"/>
      <c r="IF92" s="3"/>
      <c r="IG92" s="3"/>
      <c r="IH92" s="3"/>
    </row>
    <row r="93" spans="1:242" s="5" customFormat="1" ht="31.5">
      <c r="A93" s="37" t="s">
        <v>559</v>
      </c>
      <c r="B93" s="29" t="s">
        <v>307</v>
      </c>
      <c r="C93" s="30">
        <v>0</v>
      </c>
      <c r="D93" s="30">
        <v>0</v>
      </c>
      <c r="E93" s="30">
        <v>0</v>
      </c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3"/>
      <c r="GV93" s="3"/>
      <c r="GW93" s="3"/>
      <c r="GX93" s="3"/>
      <c r="GY93" s="3"/>
      <c r="GZ93" s="3"/>
      <c r="HA93" s="3"/>
      <c r="HB93" s="3"/>
      <c r="HC93" s="3"/>
      <c r="HD93" s="3"/>
      <c r="HE93" s="3"/>
      <c r="HF93" s="3"/>
      <c r="HG93" s="3"/>
      <c r="HH93" s="3"/>
      <c r="HI93" s="3"/>
      <c r="HJ93" s="3"/>
      <c r="HK93" s="3"/>
      <c r="HL93" s="3"/>
      <c r="HM93" s="3"/>
      <c r="HN93" s="3"/>
      <c r="HO93" s="3"/>
      <c r="HP93" s="3"/>
      <c r="HQ93" s="3"/>
      <c r="HR93" s="3"/>
      <c r="HS93" s="3"/>
      <c r="HT93" s="3"/>
      <c r="HU93" s="3"/>
      <c r="HV93" s="3"/>
      <c r="HW93" s="3"/>
      <c r="HX93" s="3"/>
      <c r="HY93" s="3"/>
      <c r="HZ93" s="3"/>
      <c r="IA93" s="3"/>
      <c r="IB93" s="3"/>
      <c r="IC93" s="3"/>
      <c r="ID93" s="3"/>
      <c r="IE93" s="3"/>
      <c r="IF93" s="3"/>
      <c r="IG93" s="3"/>
      <c r="IH93" s="3"/>
    </row>
    <row r="94" spans="1:242" s="5" customFormat="1" ht="31.5">
      <c r="A94" s="15" t="s">
        <v>560</v>
      </c>
      <c r="B94" s="24" t="s">
        <v>308</v>
      </c>
      <c r="C94" s="25">
        <f>SUM(C95:C133)</f>
        <v>517701.89999999997</v>
      </c>
      <c r="D94" s="25">
        <f>SUM(D95:D133)</f>
        <v>352001.79999999993</v>
      </c>
      <c r="E94" s="25">
        <f>SUM(E95:E133)</f>
        <v>333710.1999999999</v>
      </c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3"/>
      <c r="GV94" s="3"/>
      <c r="GW94" s="3"/>
      <c r="GX94" s="3"/>
      <c r="GY94" s="3"/>
      <c r="GZ94" s="3"/>
      <c r="HA94" s="3"/>
      <c r="HB94" s="3"/>
      <c r="HC94" s="3"/>
      <c r="HD94" s="3"/>
      <c r="HE94" s="3"/>
      <c r="HF94" s="3"/>
      <c r="HG94" s="3"/>
      <c r="HH94" s="3"/>
      <c r="HI94" s="3"/>
      <c r="HJ94" s="3"/>
      <c r="HK94" s="3"/>
      <c r="HL94" s="3"/>
      <c r="HM94" s="3"/>
      <c r="HN94" s="3"/>
      <c r="HO94" s="3"/>
      <c r="HP94" s="3"/>
      <c r="HQ94" s="3"/>
      <c r="HR94" s="3"/>
      <c r="HS94" s="3"/>
      <c r="HT94" s="3"/>
      <c r="HU94" s="3"/>
      <c r="HV94" s="3"/>
      <c r="HW94" s="3"/>
      <c r="HX94" s="3"/>
      <c r="HY94" s="3"/>
      <c r="HZ94" s="3"/>
      <c r="IA94" s="3"/>
      <c r="IB94" s="3"/>
      <c r="IC94" s="3"/>
      <c r="ID94" s="3"/>
      <c r="IE94" s="3"/>
      <c r="IF94" s="3"/>
      <c r="IG94" s="3"/>
      <c r="IH94" s="3"/>
    </row>
    <row r="95" spans="1:242" s="5" customFormat="1" ht="63">
      <c r="A95" s="37" t="s">
        <v>629</v>
      </c>
      <c r="B95" s="29" t="s">
        <v>137</v>
      </c>
      <c r="C95" s="30">
        <v>64167.8</v>
      </c>
      <c r="D95" s="30">
        <v>105764.5</v>
      </c>
      <c r="E95" s="30">
        <v>88170.7</v>
      </c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3"/>
      <c r="GV95" s="3"/>
      <c r="GW95" s="3"/>
      <c r="GX95" s="3"/>
      <c r="GY95" s="3"/>
      <c r="GZ95" s="3"/>
      <c r="HA95" s="3"/>
      <c r="HB95" s="3"/>
      <c r="HC95" s="3"/>
      <c r="HD95" s="3"/>
      <c r="HE95" s="3"/>
      <c r="HF95" s="3"/>
      <c r="HG95" s="3"/>
      <c r="HH95" s="3"/>
      <c r="HI95" s="3"/>
      <c r="HJ95" s="3"/>
      <c r="HK95" s="3"/>
      <c r="HL95" s="3"/>
      <c r="HM95" s="3"/>
      <c r="HN95" s="3"/>
      <c r="HO95" s="3"/>
      <c r="HP95" s="3"/>
      <c r="HQ95" s="3"/>
      <c r="HR95" s="3"/>
      <c r="HS95" s="3"/>
      <c r="HT95" s="3"/>
      <c r="HU95" s="3"/>
      <c r="HV95" s="3"/>
      <c r="HW95" s="3"/>
      <c r="HX95" s="3"/>
      <c r="HY95" s="3"/>
      <c r="HZ95" s="3"/>
      <c r="IA95" s="3"/>
      <c r="IB95" s="3"/>
      <c r="IC95" s="3"/>
      <c r="ID95" s="3"/>
      <c r="IE95" s="3"/>
      <c r="IF95" s="3"/>
      <c r="IG95" s="3"/>
      <c r="IH95" s="3"/>
    </row>
    <row r="96" spans="1:242" s="5" customFormat="1" ht="47.25">
      <c r="A96" s="37" t="s">
        <v>630</v>
      </c>
      <c r="B96" s="29" t="s">
        <v>719</v>
      </c>
      <c r="C96" s="30">
        <v>7053.5</v>
      </c>
      <c r="D96" s="30">
        <v>7053.5</v>
      </c>
      <c r="E96" s="30">
        <v>6885.5</v>
      </c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3"/>
      <c r="GV96" s="3"/>
      <c r="GW96" s="3"/>
      <c r="GX96" s="3"/>
      <c r="GY96" s="3"/>
      <c r="GZ96" s="3"/>
      <c r="HA96" s="3"/>
      <c r="HB96" s="3"/>
      <c r="HC96" s="3"/>
      <c r="HD96" s="3"/>
      <c r="HE96" s="3"/>
      <c r="HF96" s="3"/>
      <c r="HG96" s="3"/>
      <c r="HH96" s="3"/>
      <c r="HI96" s="3"/>
      <c r="HJ96" s="3"/>
      <c r="HK96" s="3"/>
      <c r="HL96" s="3"/>
      <c r="HM96" s="3"/>
      <c r="HN96" s="3"/>
      <c r="HO96" s="3"/>
      <c r="HP96" s="3"/>
      <c r="HQ96" s="3"/>
      <c r="HR96" s="3"/>
      <c r="HS96" s="3"/>
      <c r="HT96" s="3"/>
      <c r="HU96" s="3"/>
      <c r="HV96" s="3"/>
      <c r="HW96" s="3"/>
      <c r="HX96" s="3"/>
      <c r="HY96" s="3"/>
      <c r="HZ96" s="3"/>
      <c r="IA96" s="3"/>
      <c r="IB96" s="3"/>
      <c r="IC96" s="3"/>
      <c r="ID96" s="3"/>
      <c r="IE96" s="3"/>
      <c r="IF96" s="3"/>
      <c r="IG96" s="3"/>
      <c r="IH96" s="3"/>
    </row>
    <row r="97" spans="1:242" ht="63">
      <c r="A97" s="45" t="s">
        <v>561</v>
      </c>
      <c r="B97" s="47" t="s">
        <v>680</v>
      </c>
      <c r="C97" s="30">
        <v>0</v>
      </c>
      <c r="D97" s="30">
        <v>6247.9</v>
      </c>
      <c r="E97" s="30">
        <v>0</v>
      </c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3"/>
      <c r="GV97" s="3"/>
      <c r="GW97" s="3"/>
      <c r="GX97" s="3"/>
      <c r="GY97" s="3"/>
      <c r="GZ97" s="3"/>
      <c r="HA97" s="3"/>
      <c r="HB97" s="3"/>
      <c r="HC97" s="3"/>
      <c r="HD97" s="3"/>
      <c r="HE97" s="3"/>
      <c r="HF97" s="3"/>
      <c r="HG97" s="3"/>
      <c r="HH97" s="3"/>
      <c r="HI97" s="3"/>
      <c r="HJ97" s="3"/>
      <c r="HK97" s="3"/>
      <c r="HL97" s="3"/>
      <c r="HM97" s="3"/>
      <c r="HN97" s="3"/>
      <c r="HO97" s="3"/>
      <c r="HP97" s="3"/>
      <c r="HQ97" s="3"/>
      <c r="HR97" s="3"/>
      <c r="HS97" s="3"/>
      <c r="HT97" s="3"/>
      <c r="HU97" s="3"/>
      <c r="HV97" s="3"/>
      <c r="HW97" s="3"/>
      <c r="HX97" s="3"/>
      <c r="HY97" s="3"/>
      <c r="HZ97" s="3"/>
      <c r="IA97" s="3"/>
      <c r="IB97" s="3"/>
      <c r="IC97" s="3"/>
      <c r="ID97" s="3"/>
      <c r="IE97" s="3"/>
      <c r="IF97" s="3"/>
      <c r="IG97" s="3"/>
      <c r="IH97" s="3"/>
    </row>
    <row r="98" spans="1:242" ht="47.25">
      <c r="A98" s="45" t="s">
        <v>561</v>
      </c>
      <c r="B98" s="46" t="s">
        <v>631</v>
      </c>
      <c r="C98" s="30">
        <v>0</v>
      </c>
      <c r="D98" s="30">
        <v>0</v>
      </c>
      <c r="E98" s="30">
        <v>3000</v>
      </c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3"/>
      <c r="GV98" s="3"/>
      <c r="GW98" s="3"/>
      <c r="GX98" s="3"/>
      <c r="GY98" s="3"/>
      <c r="GZ98" s="3"/>
      <c r="HA98" s="3"/>
      <c r="HB98" s="3"/>
      <c r="HC98" s="3"/>
      <c r="HD98" s="3"/>
      <c r="HE98" s="3"/>
      <c r="HF98" s="3"/>
      <c r="HG98" s="3"/>
      <c r="HH98" s="3"/>
      <c r="HI98" s="3"/>
      <c r="HJ98" s="3"/>
      <c r="HK98" s="3"/>
      <c r="HL98" s="3"/>
      <c r="HM98" s="3"/>
      <c r="HN98" s="3"/>
      <c r="HO98" s="3"/>
      <c r="HP98" s="3"/>
      <c r="HQ98" s="3"/>
      <c r="HR98" s="3"/>
      <c r="HS98" s="3"/>
      <c r="HT98" s="3"/>
      <c r="HU98" s="3"/>
      <c r="HV98" s="3"/>
      <c r="HW98" s="3"/>
      <c r="HX98" s="3"/>
      <c r="HY98" s="3"/>
      <c r="HZ98" s="3"/>
      <c r="IA98" s="3"/>
      <c r="IB98" s="3"/>
      <c r="IC98" s="3"/>
      <c r="ID98" s="3"/>
      <c r="IE98" s="3"/>
      <c r="IF98" s="3"/>
      <c r="IG98" s="3"/>
      <c r="IH98" s="3"/>
    </row>
    <row r="99" spans="1:242" s="5" customFormat="1" ht="47.25">
      <c r="A99" s="37" t="s">
        <v>632</v>
      </c>
      <c r="B99" s="27" t="s">
        <v>613</v>
      </c>
      <c r="C99" s="30">
        <v>41666.699999999997</v>
      </c>
      <c r="D99" s="30">
        <v>0</v>
      </c>
      <c r="E99" s="30">
        <v>0</v>
      </c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3"/>
      <c r="GV99" s="3"/>
      <c r="GW99" s="3"/>
      <c r="GX99" s="3"/>
      <c r="GY99" s="3"/>
      <c r="GZ99" s="3"/>
      <c r="HA99" s="3"/>
      <c r="HB99" s="3"/>
      <c r="HC99" s="3"/>
      <c r="HD99" s="3"/>
      <c r="HE99" s="3"/>
      <c r="HF99" s="3"/>
      <c r="HG99" s="3"/>
      <c r="HH99" s="3"/>
      <c r="HI99" s="3"/>
      <c r="HJ99" s="3"/>
      <c r="HK99" s="3"/>
      <c r="HL99" s="3"/>
      <c r="HM99" s="3"/>
      <c r="HN99" s="3"/>
      <c r="HO99" s="3"/>
      <c r="HP99" s="3"/>
      <c r="HQ99" s="3"/>
      <c r="HR99" s="3"/>
      <c r="HS99" s="3"/>
      <c r="HT99" s="3"/>
      <c r="HU99" s="3"/>
      <c r="HV99" s="3"/>
      <c r="HW99" s="3"/>
      <c r="HX99" s="3"/>
      <c r="HY99" s="3"/>
      <c r="HZ99" s="3"/>
      <c r="IA99" s="3"/>
      <c r="IB99" s="3"/>
      <c r="IC99" s="3"/>
      <c r="ID99" s="3"/>
      <c r="IE99" s="3"/>
      <c r="IF99" s="3"/>
      <c r="IG99" s="3"/>
      <c r="IH99" s="3"/>
    </row>
    <row r="100" spans="1:242" s="5" customFormat="1" ht="31.5">
      <c r="A100" s="37" t="s">
        <v>633</v>
      </c>
      <c r="B100" s="27" t="s">
        <v>615</v>
      </c>
      <c r="C100" s="30">
        <v>134.5</v>
      </c>
      <c r="D100" s="30">
        <v>0</v>
      </c>
      <c r="E100" s="30">
        <v>0</v>
      </c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3"/>
      <c r="GV100" s="3"/>
      <c r="GW100" s="3"/>
      <c r="GX100" s="3"/>
      <c r="GY100" s="3"/>
      <c r="GZ100" s="3"/>
      <c r="HA100" s="3"/>
      <c r="HB100" s="3"/>
      <c r="HC100" s="3"/>
      <c r="HD100" s="3"/>
      <c r="HE100" s="3"/>
      <c r="HF100" s="3"/>
      <c r="HG100" s="3"/>
      <c r="HH100" s="3"/>
      <c r="HI100" s="3"/>
      <c r="HJ100" s="3"/>
      <c r="HK100" s="3"/>
      <c r="HL100" s="3"/>
      <c r="HM100" s="3"/>
      <c r="HN100" s="3"/>
      <c r="HO100" s="3"/>
      <c r="HP100" s="3"/>
      <c r="HQ100" s="3"/>
      <c r="HR100" s="3"/>
      <c r="HS100" s="3"/>
      <c r="HT100" s="3"/>
      <c r="HU100" s="3"/>
      <c r="HV100" s="3"/>
      <c r="HW100" s="3"/>
      <c r="HX100" s="3"/>
      <c r="HY100" s="3"/>
      <c r="HZ100" s="3"/>
      <c r="IA100" s="3"/>
      <c r="IB100" s="3"/>
      <c r="IC100" s="3"/>
      <c r="ID100" s="3"/>
      <c r="IE100" s="3"/>
      <c r="IF100" s="3"/>
      <c r="IG100" s="3"/>
      <c r="IH100" s="3"/>
    </row>
    <row r="101" spans="1:242" s="5" customFormat="1" ht="63">
      <c r="A101" s="48" t="s">
        <v>562</v>
      </c>
      <c r="B101" s="41" t="s">
        <v>634</v>
      </c>
      <c r="C101" s="30">
        <v>8186.3</v>
      </c>
      <c r="D101" s="30">
        <v>2015.4</v>
      </c>
      <c r="E101" s="30">
        <v>2293.9</v>
      </c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3"/>
      <c r="GV101" s="3"/>
      <c r="GW101" s="3"/>
      <c r="GX101" s="3"/>
      <c r="GY101" s="3"/>
      <c r="GZ101" s="3"/>
      <c r="HA101" s="3"/>
      <c r="HB101" s="3"/>
      <c r="HC101" s="3"/>
      <c r="HD101" s="3"/>
      <c r="HE101" s="3"/>
      <c r="HF101" s="3"/>
      <c r="HG101" s="3"/>
      <c r="HH101" s="3"/>
      <c r="HI101" s="3"/>
      <c r="HJ101" s="3"/>
      <c r="HK101" s="3"/>
      <c r="HL101" s="3"/>
      <c r="HM101" s="3"/>
      <c r="HN101" s="3"/>
      <c r="HO101" s="3"/>
      <c r="HP101" s="3"/>
      <c r="HQ101" s="3"/>
      <c r="HR101" s="3"/>
      <c r="HS101" s="3"/>
      <c r="HT101" s="3"/>
      <c r="HU101" s="3"/>
      <c r="HV101" s="3"/>
      <c r="HW101" s="3"/>
      <c r="HX101" s="3"/>
      <c r="HY101" s="3"/>
      <c r="HZ101" s="3"/>
      <c r="IA101" s="3"/>
      <c r="IB101" s="3"/>
      <c r="IC101" s="3"/>
      <c r="ID101" s="3"/>
      <c r="IE101" s="3"/>
      <c r="IF101" s="3"/>
      <c r="IG101" s="3"/>
      <c r="IH101" s="3"/>
    </row>
    <row r="102" spans="1:242" s="5" customFormat="1" ht="31.5">
      <c r="A102" s="48" t="s">
        <v>635</v>
      </c>
      <c r="B102" s="41" t="s">
        <v>618</v>
      </c>
      <c r="C102" s="30">
        <v>0</v>
      </c>
      <c r="D102" s="30">
        <v>4468.3</v>
      </c>
      <c r="E102" s="30">
        <v>0</v>
      </c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3"/>
      <c r="GV102" s="3"/>
      <c r="GW102" s="3"/>
      <c r="GX102" s="3"/>
      <c r="GY102" s="3"/>
      <c r="GZ102" s="3"/>
      <c r="HA102" s="3"/>
      <c r="HB102" s="3"/>
      <c r="HC102" s="3"/>
      <c r="HD102" s="3"/>
      <c r="HE102" s="3"/>
      <c r="HF102" s="3"/>
      <c r="HG102" s="3"/>
      <c r="HH102" s="3"/>
      <c r="HI102" s="3"/>
      <c r="HJ102" s="3"/>
      <c r="HK102" s="3"/>
      <c r="HL102" s="3"/>
      <c r="HM102" s="3"/>
      <c r="HN102" s="3"/>
      <c r="HO102" s="3"/>
      <c r="HP102" s="3"/>
      <c r="HQ102" s="3"/>
      <c r="HR102" s="3"/>
      <c r="HS102" s="3"/>
      <c r="HT102" s="3"/>
      <c r="HU102" s="3"/>
      <c r="HV102" s="3"/>
      <c r="HW102" s="3"/>
      <c r="HX102" s="3"/>
      <c r="HY102" s="3"/>
      <c r="HZ102" s="3"/>
      <c r="IA102" s="3"/>
      <c r="IB102" s="3"/>
      <c r="IC102" s="3"/>
      <c r="ID102" s="3"/>
      <c r="IE102" s="3"/>
      <c r="IF102" s="3"/>
      <c r="IG102" s="3"/>
      <c r="IH102" s="3"/>
    </row>
    <row r="103" spans="1:242" s="5" customFormat="1" ht="47.25">
      <c r="A103" s="37" t="s">
        <v>563</v>
      </c>
      <c r="B103" s="27" t="s">
        <v>636</v>
      </c>
      <c r="C103" s="30">
        <v>43000</v>
      </c>
      <c r="D103" s="30">
        <v>47500</v>
      </c>
      <c r="E103" s="30">
        <v>43000</v>
      </c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3"/>
      <c r="GV103" s="3"/>
      <c r="GW103" s="3"/>
      <c r="GX103" s="3"/>
      <c r="GY103" s="3"/>
      <c r="GZ103" s="3"/>
      <c r="HA103" s="3"/>
      <c r="HB103" s="3"/>
      <c r="HC103" s="3"/>
      <c r="HD103" s="3"/>
      <c r="HE103" s="3"/>
      <c r="HF103" s="3"/>
      <c r="HG103" s="3"/>
      <c r="HH103" s="3"/>
      <c r="HI103" s="3"/>
      <c r="HJ103" s="3"/>
      <c r="HK103" s="3"/>
      <c r="HL103" s="3"/>
      <c r="HM103" s="3"/>
      <c r="HN103" s="3"/>
      <c r="HO103" s="3"/>
      <c r="HP103" s="3"/>
      <c r="HQ103" s="3"/>
      <c r="HR103" s="3"/>
      <c r="HS103" s="3"/>
      <c r="HT103" s="3"/>
      <c r="HU103" s="3"/>
      <c r="HV103" s="3"/>
      <c r="HW103" s="3"/>
      <c r="HX103" s="3"/>
      <c r="HY103" s="3"/>
      <c r="HZ103" s="3"/>
      <c r="IA103" s="3"/>
      <c r="IB103" s="3"/>
      <c r="IC103" s="3"/>
      <c r="ID103" s="3"/>
      <c r="IE103" s="3"/>
      <c r="IF103" s="3"/>
      <c r="IG103" s="3"/>
      <c r="IH103" s="3"/>
    </row>
    <row r="104" spans="1:242" s="5" customFormat="1" ht="62.25" customHeight="1">
      <c r="A104" s="37" t="s">
        <v>563</v>
      </c>
      <c r="B104" s="27" t="s">
        <v>637</v>
      </c>
      <c r="C104" s="30">
        <v>81858.100000000006</v>
      </c>
      <c r="D104" s="30">
        <v>0</v>
      </c>
      <c r="E104" s="30">
        <v>8962.4</v>
      </c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3"/>
      <c r="GV104" s="3"/>
      <c r="GW104" s="3"/>
      <c r="GX104" s="3"/>
      <c r="GY104" s="3"/>
      <c r="GZ104" s="3"/>
      <c r="HA104" s="3"/>
      <c r="HB104" s="3"/>
      <c r="HC104" s="3"/>
      <c r="HD104" s="3"/>
      <c r="HE104" s="3"/>
      <c r="HF104" s="3"/>
      <c r="HG104" s="3"/>
      <c r="HH104" s="3"/>
      <c r="HI104" s="3"/>
      <c r="HJ104" s="3"/>
      <c r="HK104" s="3"/>
      <c r="HL104" s="3"/>
      <c r="HM104" s="3"/>
      <c r="HN104" s="3"/>
      <c r="HO104" s="3"/>
      <c r="HP104" s="3"/>
      <c r="HQ104" s="3"/>
      <c r="HR104" s="3"/>
      <c r="HS104" s="3"/>
      <c r="HT104" s="3"/>
      <c r="HU104" s="3"/>
      <c r="HV104" s="3"/>
      <c r="HW104" s="3"/>
      <c r="HX104" s="3"/>
      <c r="HY104" s="3"/>
      <c r="HZ104" s="3"/>
      <c r="IA104" s="3"/>
      <c r="IB104" s="3"/>
      <c r="IC104" s="3"/>
      <c r="ID104" s="3"/>
      <c r="IE104" s="3"/>
      <c r="IF104" s="3"/>
      <c r="IG104" s="3"/>
      <c r="IH104" s="3"/>
    </row>
    <row r="105" spans="1:242" s="5" customFormat="1" ht="47.25">
      <c r="A105" s="48" t="s">
        <v>564</v>
      </c>
      <c r="B105" s="29" t="s">
        <v>638</v>
      </c>
      <c r="C105" s="30">
        <v>1186.5</v>
      </c>
      <c r="D105" s="30">
        <v>0</v>
      </c>
      <c r="E105" s="30">
        <v>0</v>
      </c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3"/>
      <c r="GV105" s="3"/>
      <c r="GW105" s="3"/>
      <c r="GX105" s="3"/>
      <c r="GY105" s="3"/>
      <c r="GZ105" s="3"/>
      <c r="HA105" s="3"/>
      <c r="HB105" s="3"/>
      <c r="HC105" s="3"/>
      <c r="HD105" s="3"/>
      <c r="HE105" s="3"/>
      <c r="HF105" s="3"/>
      <c r="HG105" s="3"/>
      <c r="HH105" s="3"/>
      <c r="HI105" s="3"/>
      <c r="HJ105" s="3"/>
      <c r="HK105" s="3"/>
      <c r="HL105" s="3"/>
      <c r="HM105" s="3"/>
      <c r="HN105" s="3"/>
      <c r="HO105" s="3"/>
      <c r="HP105" s="3"/>
      <c r="HQ105" s="3"/>
      <c r="HR105" s="3"/>
      <c r="HS105" s="3"/>
      <c r="HT105" s="3"/>
      <c r="HU105" s="3"/>
      <c r="HV105" s="3"/>
      <c r="HW105" s="3"/>
      <c r="HX105" s="3"/>
      <c r="HY105" s="3"/>
      <c r="HZ105" s="3"/>
      <c r="IA105" s="3"/>
      <c r="IB105" s="3"/>
      <c r="IC105" s="3"/>
      <c r="ID105" s="3"/>
      <c r="IE105" s="3"/>
      <c r="IF105" s="3"/>
      <c r="IG105" s="3"/>
      <c r="IH105" s="3"/>
    </row>
    <row r="106" spans="1:242" s="5" customFormat="1" ht="63">
      <c r="A106" s="48" t="s">
        <v>564</v>
      </c>
      <c r="B106" s="29" t="s">
        <v>639</v>
      </c>
      <c r="C106" s="30">
        <v>4132.5</v>
      </c>
      <c r="D106" s="30">
        <v>0</v>
      </c>
      <c r="E106" s="30">
        <v>0</v>
      </c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3"/>
      <c r="GV106" s="3"/>
      <c r="GW106" s="3"/>
      <c r="GX106" s="3"/>
      <c r="GY106" s="3"/>
      <c r="GZ106" s="3"/>
      <c r="HA106" s="3"/>
      <c r="HB106" s="3"/>
      <c r="HC106" s="3"/>
      <c r="HD106" s="3"/>
      <c r="HE106" s="3"/>
      <c r="HF106" s="3"/>
      <c r="HG106" s="3"/>
      <c r="HH106" s="3"/>
      <c r="HI106" s="3"/>
      <c r="HJ106" s="3"/>
      <c r="HK106" s="3"/>
      <c r="HL106" s="3"/>
      <c r="HM106" s="3"/>
      <c r="HN106" s="3"/>
      <c r="HO106" s="3"/>
      <c r="HP106" s="3"/>
      <c r="HQ106" s="3"/>
      <c r="HR106" s="3"/>
      <c r="HS106" s="3"/>
      <c r="HT106" s="3"/>
      <c r="HU106" s="3"/>
      <c r="HV106" s="3"/>
      <c r="HW106" s="3"/>
      <c r="HX106" s="3"/>
      <c r="HY106" s="3"/>
      <c r="HZ106" s="3"/>
      <c r="IA106" s="3"/>
      <c r="IB106" s="3"/>
      <c r="IC106" s="3"/>
      <c r="ID106" s="3"/>
      <c r="IE106" s="3"/>
      <c r="IF106" s="3"/>
      <c r="IG106" s="3"/>
      <c r="IH106" s="3"/>
    </row>
    <row r="107" spans="1:242" s="5" customFormat="1" ht="112.5" customHeight="1">
      <c r="A107" s="48" t="s">
        <v>564</v>
      </c>
      <c r="B107" s="27" t="s">
        <v>640</v>
      </c>
      <c r="C107" s="30">
        <v>15116.2</v>
      </c>
      <c r="D107" s="30">
        <v>23255.8</v>
      </c>
      <c r="E107" s="30">
        <v>23255.8</v>
      </c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3"/>
      <c r="GV107" s="3"/>
      <c r="GW107" s="3"/>
      <c r="GX107" s="3"/>
      <c r="GY107" s="3"/>
      <c r="GZ107" s="3"/>
      <c r="HA107" s="3"/>
      <c r="HB107" s="3"/>
      <c r="HC107" s="3"/>
      <c r="HD107" s="3"/>
      <c r="HE107" s="3"/>
      <c r="HF107" s="3"/>
      <c r="HG107" s="3"/>
      <c r="HH107" s="3"/>
      <c r="HI107" s="3"/>
      <c r="HJ107" s="3"/>
      <c r="HK107" s="3"/>
      <c r="HL107" s="3"/>
      <c r="HM107" s="3"/>
      <c r="HN107" s="3"/>
      <c r="HO107" s="3"/>
      <c r="HP107" s="3"/>
      <c r="HQ107" s="3"/>
      <c r="HR107" s="3"/>
      <c r="HS107" s="3"/>
      <c r="HT107" s="3"/>
      <c r="HU107" s="3"/>
      <c r="HV107" s="3"/>
      <c r="HW107" s="3"/>
      <c r="HX107" s="3"/>
      <c r="HY107" s="3"/>
      <c r="HZ107" s="3"/>
      <c r="IA107" s="3"/>
      <c r="IB107" s="3"/>
      <c r="IC107" s="3"/>
      <c r="ID107" s="3"/>
      <c r="IE107" s="3"/>
      <c r="IF107" s="3"/>
      <c r="IG107" s="3"/>
      <c r="IH107" s="3"/>
    </row>
    <row r="108" spans="1:242" s="5" customFormat="1" ht="63">
      <c r="A108" s="48" t="s">
        <v>564</v>
      </c>
      <c r="B108" s="29" t="s">
        <v>641</v>
      </c>
      <c r="C108" s="30">
        <v>3000</v>
      </c>
      <c r="D108" s="30">
        <v>0</v>
      </c>
      <c r="E108" s="30">
        <v>0</v>
      </c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3"/>
      <c r="GV108" s="3"/>
      <c r="GW108" s="3"/>
      <c r="GX108" s="3"/>
      <c r="GY108" s="3"/>
      <c r="GZ108" s="3"/>
      <c r="HA108" s="3"/>
      <c r="HB108" s="3"/>
      <c r="HC108" s="3"/>
      <c r="HD108" s="3"/>
      <c r="HE108" s="3"/>
      <c r="HF108" s="3"/>
      <c r="HG108" s="3"/>
      <c r="HH108" s="3"/>
      <c r="HI108" s="3"/>
      <c r="HJ108" s="3"/>
      <c r="HK108" s="3"/>
      <c r="HL108" s="3"/>
      <c r="HM108" s="3"/>
      <c r="HN108" s="3"/>
      <c r="HO108" s="3"/>
      <c r="HP108" s="3"/>
      <c r="HQ108" s="3"/>
      <c r="HR108" s="3"/>
      <c r="HS108" s="3"/>
      <c r="HT108" s="3"/>
      <c r="HU108" s="3"/>
      <c r="HV108" s="3"/>
      <c r="HW108" s="3"/>
      <c r="HX108" s="3"/>
      <c r="HY108" s="3"/>
      <c r="HZ108" s="3"/>
      <c r="IA108" s="3"/>
      <c r="IB108" s="3"/>
      <c r="IC108" s="3"/>
      <c r="ID108" s="3"/>
      <c r="IE108" s="3"/>
      <c r="IF108" s="3"/>
      <c r="IG108" s="3"/>
      <c r="IH108" s="3"/>
    </row>
    <row r="109" spans="1:242" s="5" customFormat="1" ht="47.25">
      <c r="A109" s="48" t="s">
        <v>564</v>
      </c>
      <c r="B109" s="29" t="s">
        <v>642</v>
      </c>
      <c r="C109" s="30">
        <v>10089</v>
      </c>
      <c r="D109" s="30">
        <v>0</v>
      </c>
      <c r="E109" s="30">
        <v>0</v>
      </c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3"/>
      <c r="GV109" s="3"/>
      <c r="GW109" s="3"/>
      <c r="GX109" s="3"/>
      <c r="GY109" s="3"/>
      <c r="GZ109" s="3"/>
      <c r="HA109" s="3"/>
      <c r="HB109" s="3"/>
      <c r="HC109" s="3"/>
      <c r="HD109" s="3"/>
      <c r="HE109" s="3"/>
      <c r="HF109" s="3"/>
      <c r="HG109" s="3"/>
      <c r="HH109" s="3"/>
      <c r="HI109" s="3"/>
      <c r="HJ109" s="3"/>
      <c r="HK109" s="3"/>
      <c r="HL109" s="3"/>
      <c r="HM109" s="3"/>
      <c r="HN109" s="3"/>
      <c r="HO109" s="3"/>
      <c r="HP109" s="3"/>
      <c r="HQ109" s="3"/>
      <c r="HR109" s="3"/>
      <c r="HS109" s="3"/>
      <c r="HT109" s="3"/>
      <c r="HU109" s="3"/>
      <c r="HV109" s="3"/>
      <c r="HW109" s="3"/>
      <c r="HX109" s="3"/>
      <c r="HY109" s="3"/>
      <c r="HZ109" s="3"/>
      <c r="IA109" s="3"/>
      <c r="IB109" s="3"/>
      <c r="IC109" s="3"/>
      <c r="ID109" s="3"/>
      <c r="IE109" s="3"/>
      <c r="IF109" s="3"/>
      <c r="IG109" s="3"/>
      <c r="IH109" s="3"/>
    </row>
    <row r="110" spans="1:242" s="5" customFormat="1" ht="63">
      <c r="A110" s="37" t="s">
        <v>565</v>
      </c>
      <c r="B110" s="29" t="s">
        <v>309</v>
      </c>
      <c r="C110" s="30">
        <v>97415.2</v>
      </c>
      <c r="D110" s="30">
        <v>41296.5</v>
      </c>
      <c r="E110" s="30">
        <v>40880.199999999997</v>
      </c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3"/>
      <c r="GV110" s="3"/>
      <c r="GW110" s="3"/>
      <c r="GX110" s="3"/>
      <c r="GY110" s="3"/>
      <c r="GZ110" s="3"/>
      <c r="HA110" s="3"/>
      <c r="HB110" s="3"/>
      <c r="HC110" s="3"/>
      <c r="HD110" s="3"/>
      <c r="HE110" s="3"/>
      <c r="HF110" s="3"/>
      <c r="HG110" s="3"/>
      <c r="HH110" s="3"/>
      <c r="HI110" s="3"/>
      <c r="HJ110" s="3"/>
      <c r="HK110" s="3"/>
      <c r="HL110" s="3"/>
      <c r="HM110" s="3"/>
      <c r="HN110" s="3"/>
      <c r="HO110" s="3"/>
      <c r="HP110" s="3"/>
      <c r="HQ110" s="3"/>
      <c r="HR110" s="3"/>
      <c r="HS110" s="3"/>
      <c r="HT110" s="3"/>
      <c r="HU110" s="3"/>
      <c r="HV110" s="3"/>
      <c r="HW110" s="3"/>
      <c r="HX110" s="3"/>
      <c r="HY110" s="3"/>
      <c r="HZ110" s="3"/>
      <c r="IA110" s="3"/>
      <c r="IB110" s="3"/>
      <c r="IC110" s="3"/>
      <c r="ID110" s="3"/>
      <c r="IE110" s="3"/>
      <c r="IF110" s="3"/>
      <c r="IG110" s="3"/>
      <c r="IH110" s="3"/>
    </row>
    <row r="111" spans="1:242" s="5" customFormat="1" ht="47.25">
      <c r="A111" s="37" t="s">
        <v>566</v>
      </c>
      <c r="B111" s="29" t="s">
        <v>643</v>
      </c>
      <c r="C111" s="30">
        <v>19083</v>
      </c>
      <c r="D111" s="30">
        <v>19083</v>
      </c>
      <c r="E111" s="30">
        <v>19083</v>
      </c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3"/>
      <c r="GV111" s="3"/>
      <c r="GW111" s="3"/>
      <c r="GX111" s="3"/>
      <c r="GY111" s="3"/>
      <c r="GZ111" s="3"/>
      <c r="HA111" s="3"/>
      <c r="HB111" s="3"/>
      <c r="HC111" s="3"/>
      <c r="HD111" s="3"/>
      <c r="HE111" s="3"/>
      <c r="HF111" s="3"/>
      <c r="HG111" s="3"/>
      <c r="HH111" s="3"/>
      <c r="HI111" s="3"/>
      <c r="HJ111" s="3"/>
      <c r="HK111" s="3"/>
      <c r="HL111" s="3"/>
      <c r="HM111" s="3"/>
      <c r="HN111" s="3"/>
      <c r="HO111" s="3"/>
      <c r="HP111" s="3"/>
      <c r="HQ111" s="3"/>
      <c r="HR111" s="3"/>
      <c r="HS111" s="3"/>
      <c r="HT111" s="3"/>
      <c r="HU111" s="3"/>
      <c r="HV111" s="3"/>
      <c r="HW111" s="3"/>
      <c r="HX111" s="3"/>
      <c r="HY111" s="3"/>
      <c r="HZ111" s="3"/>
      <c r="IA111" s="3"/>
      <c r="IB111" s="3"/>
      <c r="IC111" s="3"/>
      <c r="ID111" s="3"/>
      <c r="IE111" s="3"/>
      <c r="IF111" s="3"/>
      <c r="IG111" s="3"/>
      <c r="IH111" s="3"/>
    </row>
    <row r="112" spans="1:242" s="5" customFormat="1" ht="63" customHeight="1">
      <c r="A112" s="37" t="s">
        <v>566</v>
      </c>
      <c r="B112" s="29" t="s">
        <v>644</v>
      </c>
      <c r="C112" s="30">
        <v>0</v>
      </c>
      <c r="D112" s="30">
        <v>100</v>
      </c>
      <c r="E112" s="30">
        <v>100</v>
      </c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3"/>
      <c r="GV112" s="3"/>
      <c r="GW112" s="3"/>
      <c r="GX112" s="3"/>
      <c r="GY112" s="3"/>
      <c r="GZ112" s="3"/>
      <c r="HA112" s="3"/>
      <c r="HB112" s="3"/>
      <c r="HC112" s="3"/>
      <c r="HD112" s="3"/>
      <c r="HE112" s="3"/>
      <c r="HF112" s="3"/>
      <c r="HG112" s="3"/>
      <c r="HH112" s="3"/>
      <c r="HI112" s="3"/>
      <c r="HJ112" s="3"/>
      <c r="HK112" s="3"/>
      <c r="HL112" s="3"/>
      <c r="HM112" s="3"/>
      <c r="HN112" s="3"/>
      <c r="HO112" s="3"/>
      <c r="HP112" s="3"/>
      <c r="HQ112" s="3"/>
      <c r="HR112" s="3"/>
      <c r="HS112" s="3"/>
      <c r="HT112" s="3"/>
      <c r="HU112" s="3"/>
      <c r="HV112" s="3"/>
      <c r="HW112" s="3"/>
      <c r="HX112" s="3"/>
      <c r="HY112" s="3"/>
      <c r="HZ112" s="3"/>
      <c r="IA112" s="3"/>
      <c r="IB112" s="3"/>
      <c r="IC112" s="3"/>
      <c r="ID112" s="3"/>
      <c r="IE112" s="3"/>
      <c r="IF112" s="3"/>
      <c r="IG112" s="3"/>
      <c r="IH112" s="3"/>
    </row>
    <row r="113" spans="1:242" s="5" customFormat="1" ht="54.75" customHeight="1">
      <c r="A113" s="37" t="s">
        <v>567</v>
      </c>
      <c r="B113" s="27" t="s">
        <v>645</v>
      </c>
      <c r="C113" s="30">
        <v>0</v>
      </c>
      <c r="D113" s="30">
        <v>0</v>
      </c>
      <c r="E113" s="30">
        <v>0</v>
      </c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  <c r="GR113" s="3"/>
      <c r="GS113" s="3"/>
      <c r="GT113" s="3"/>
      <c r="GU113" s="3"/>
      <c r="GV113" s="3"/>
      <c r="GW113" s="3"/>
      <c r="GX113" s="3"/>
      <c r="GY113" s="3"/>
      <c r="GZ113" s="3"/>
      <c r="HA113" s="3"/>
      <c r="HB113" s="3"/>
      <c r="HC113" s="3"/>
      <c r="HD113" s="3"/>
      <c r="HE113" s="3"/>
      <c r="HF113" s="3"/>
      <c r="HG113" s="3"/>
      <c r="HH113" s="3"/>
      <c r="HI113" s="3"/>
      <c r="HJ113" s="3"/>
      <c r="HK113" s="3"/>
      <c r="HL113" s="3"/>
      <c r="HM113" s="3"/>
      <c r="HN113" s="3"/>
      <c r="HO113" s="3"/>
      <c r="HP113" s="3"/>
      <c r="HQ113" s="3"/>
      <c r="HR113" s="3"/>
      <c r="HS113" s="3"/>
      <c r="HT113" s="3"/>
      <c r="HU113" s="3"/>
      <c r="HV113" s="3"/>
      <c r="HW113" s="3"/>
      <c r="HX113" s="3"/>
      <c r="HY113" s="3"/>
      <c r="HZ113" s="3"/>
      <c r="IA113" s="3"/>
      <c r="IB113" s="3"/>
      <c r="IC113" s="3"/>
      <c r="ID113" s="3"/>
      <c r="IE113" s="3"/>
      <c r="IF113" s="3"/>
      <c r="IG113" s="3"/>
      <c r="IH113" s="3"/>
    </row>
    <row r="114" spans="1:242" s="5" customFormat="1" ht="63">
      <c r="A114" s="37" t="s">
        <v>567</v>
      </c>
      <c r="B114" s="27" t="s">
        <v>646</v>
      </c>
      <c r="C114" s="30">
        <v>3000</v>
      </c>
      <c r="D114" s="30">
        <v>3000</v>
      </c>
      <c r="E114" s="30">
        <v>3000</v>
      </c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3"/>
      <c r="GV114" s="3"/>
      <c r="GW114" s="3"/>
      <c r="GX114" s="3"/>
      <c r="GY114" s="3"/>
      <c r="GZ114" s="3"/>
      <c r="HA114" s="3"/>
      <c r="HB114" s="3"/>
      <c r="HC114" s="3"/>
      <c r="HD114" s="3"/>
      <c r="HE114" s="3"/>
      <c r="HF114" s="3"/>
      <c r="HG114" s="3"/>
      <c r="HH114" s="3"/>
      <c r="HI114" s="3"/>
      <c r="HJ114" s="3"/>
      <c r="HK114" s="3"/>
      <c r="HL114" s="3"/>
      <c r="HM114" s="3"/>
      <c r="HN114" s="3"/>
      <c r="HO114" s="3"/>
      <c r="HP114" s="3"/>
      <c r="HQ114" s="3"/>
      <c r="HR114" s="3"/>
      <c r="HS114" s="3"/>
      <c r="HT114" s="3"/>
      <c r="HU114" s="3"/>
      <c r="HV114" s="3"/>
      <c r="HW114" s="3"/>
      <c r="HX114" s="3"/>
      <c r="HY114" s="3"/>
      <c r="HZ114" s="3"/>
      <c r="IA114" s="3"/>
      <c r="IB114" s="3"/>
      <c r="IC114" s="3"/>
      <c r="ID114" s="3"/>
      <c r="IE114" s="3"/>
      <c r="IF114" s="3"/>
      <c r="IG114" s="3"/>
      <c r="IH114" s="3"/>
    </row>
    <row r="115" spans="1:242" s="5" customFormat="1" ht="47.25">
      <c r="A115" s="37" t="s">
        <v>567</v>
      </c>
      <c r="B115" s="27" t="s">
        <v>647</v>
      </c>
      <c r="C115" s="30">
        <v>1584.8</v>
      </c>
      <c r="D115" s="30">
        <v>1584.8</v>
      </c>
      <c r="E115" s="30">
        <v>1584.8</v>
      </c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3"/>
      <c r="GV115" s="3"/>
      <c r="GW115" s="3"/>
      <c r="GX115" s="3"/>
      <c r="GY115" s="3"/>
      <c r="GZ115" s="3"/>
      <c r="HA115" s="3"/>
      <c r="HB115" s="3"/>
      <c r="HC115" s="3"/>
      <c r="HD115" s="3"/>
      <c r="HE115" s="3"/>
      <c r="HF115" s="3"/>
      <c r="HG115" s="3"/>
      <c r="HH115" s="3"/>
      <c r="HI115" s="3"/>
      <c r="HJ115" s="3"/>
      <c r="HK115" s="3"/>
      <c r="HL115" s="3"/>
      <c r="HM115" s="3"/>
      <c r="HN115" s="3"/>
      <c r="HO115" s="3"/>
      <c r="HP115" s="3"/>
      <c r="HQ115" s="3"/>
      <c r="HR115" s="3"/>
      <c r="HS115" s="3"/>
      <c r="HT115" s="3"/>
      <c r="HU115" s="3"/>
      <c r="HV115" s="3"/>
      <c r="HW115" s="3"/>
      <c r="HX115" s="3"/>
      <c r="HY115" s="3"/>
      <c r="HZ115" s="3"/>
      <c r="IA115" s="3"/>
      <c r="IB115" s="3"/>
      <c r="IC115" s="3"/>
      <c r="ID115" s="3"/>
      <c r="IE115" s="3"/>
      <c r="IF115" s="3"/>
      <c r="IG115" s="3"/>
      <c r="IH115" s="3"/>
    </row>
    <row r="116" spans="1:242" s="5" customFormat="1" ht="47.25">
      <c r="A116" s="37" t="s">
        <v>567</v>
      </c>
      <c r="B116" s="27" t="s">
        <v>648</v>
      </c>
      <c r="C116" s="30">
        <v>2142.5</v>
      </c>
      <c r="D116" s="30">
        <v>2142.5</v>
      </c>
      <c r="E116" s="30">
        <v>2142.5</v>
      </c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3"/>
      <c r="GV116" s="3"/>
      <c r="GW116" s="3"/>
      <c r="GX116" s="3"/>
      <c r="GY116" s="3"/>
      <c r="GZ116" s="3"/>
      <c r="HA116" s="3"/>
      <c r="HB116" s="3"/>
      <c r="HC116" s="3"/>
      <c r="HD116" s="3"/>
      <c r="HE116" s="3"/>
      <c r="HF116" s="3"/>
      <c r="HG116" s="3"/>
      <c r="HH116" s="3"/>
      <c r="HI116" s="3"/>
      <c r="HJ116" s="3"/>
      <c r="HK116" s="3"/>
      <c r="HL116" s="3"/>
      <c r="HM116" s="3"/>
      <c r="HN116" s="3"/>
      <c r="HO116" s="3"/>
      <c r="HP116" s="3"/>
      <c r="HQ116" s="3"/>
      <c r="HR116" s="3"/>
      <c r="HS116" s="3"/>
      <c r="HT116" s="3"/>
      <c r="HU116" s="3"/>
      <c r="HV116" s="3"/>
      <c r="HW116" s="3"/>
      <c r="HX116" s="3"/>
      <c r="HY116" s="3"/>
      <c r="HZ116" s="3"/>
      <c r="IA116" s="3"/>
      <c r="IB116" s="3"/>
      <c r="IC116" s="3"/>
      <c r="ID116" s="3"/>
      <c r="IE116" s="3"/>
      <c r="IF116" s="3"/>
      <c r="IG116" s="3"/>
      <c r="IH116" s="3"/>
    </row>
    <row r="117" spans="1:242" s="5" customFormat="1" ht="63">
      <c r="A117" s="37" t="s">
        <v>567</v>
      </c>
      <c r="B117" s="27" t="s">
        <v>649</v>
      </c>
      <c r="C117" s="30">
        <v>1126.9000000000001</v>
      </c>
      <c r="D117" s="30">
        <v>1126.9000000000001</v>
      </c>
      <c r="E117" s="30">
        <v>1126.9000000000001</v>
      </c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3"/>
      <c r="GV117" s="3"/>
      <c r="GW117" s="3"/>
      <c r="GX117" s="3"/>
      <c r="GY117" s="3"/>
      <c r="GZ117" s="3"/>
      <c r="HA117" s="3"/>
      <c r="HB117" s="3"/>
      <c r="HC117" s="3"/>
      <c r="HD117" s="3"/>
      <c r="HE117" s="3"/>
      <c r="HF117" s="3"/>
      <c r="HG117" s="3"/>
      <c r="HH117" s="3"/>
      <c r="HI117" s="3"/>
      <c r="HJ117" s="3"/>
      <c r="HK117" s="3"/>
      <c r="HL117" s="3"/>
      <c r="HM117" s="3"/>
      <c r="HN117" s="3"/>
      <c r="HO117" s="3"/>
      <c r="HP117" s="3"/>
      <c r="HQ117" s="3"/>
      <c r="HR117" s="3"/>
      <c r="HS117" s="3"/>
      <c r="HT117" s="3"/>
      <c r="HU117" s="3"/>
      <c r="HV117" s="3"/>
      <c r="HW117" s="3"/>
      <c r="HX117" s="3"/>
      <c r="HY117" s="3"/>
      <c r="HZ117" s="3"/>
      <c r="IA117" s="3"/>
      <c r="IB117" s="3"/>
      <c r="IC117" s="3"/>
      <c r="ID117" s="3"/>
      <c r="IE117" s="3"/>
      <c r="IF117" s="3"/>
      <c r="IG117" s="3"/>
      <c r="IH117" s="3"/>
    </row>
    <row r="118" spans="1:242" s="5" customFormat="1" ht="63">
      <c r="A118" s="37" t="s">
        <v>567</v>
      </c>
      <c r="B118" s="29" t="s">
        <v>646</v>
      </c>
      <c r="C118" s="30">
        <v>0</v>
      </c>
      <c r="D118" s="30">
        <v>0</v>
      </c>
      <c r="E118" s="30">
        <v>0</v>
      </c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3"/>
      <c r="GV118" s="3"/>
      <c r="GW118" s="3"/>
      <c r="GX118" s="3"/>
      <c r="GY118" s="3"/>
      <c r="GZ118" s="3"/>
      <c r="HA118" s="3"/>
      <c r="HB118" s="3"/>
      <c r="HC118" s="3"/>
      <c r="HD118" s="3"/>
      <c r="HE118" s="3"/>
      <c r="HF118" s="3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  <c r="HZ118" s="3"/>
      <c r="IA118" s="3"/>
      <c r="IB118" s="3"/>
      <c r="IC118" s="3"/>
      <c r="ID118" s="3"/>
      <c r="IE118" s="3"/>
      <c r="IF118" s="3"/>
      <c r="IG118" s="3"/>
      <c r="IH118" s="3"/>
    </row>
    <row r="119" spans="1:242" s="5" customFormat="1" ht="63">
      <c r="A119" s="37" t="s">
        <v>567</v>
      </c>
      <c r="B119" s="29" t="s">
        <v>650</v>
      </c>
      <c r="C119" s="30">
        <v>880.5</v>
      </c>
      <c r="D119" s="30">
        <v>880.5</v>
      </c>
      <c r="E119" s="30">
        <v>880.5</v>
      </c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</row>
    <row r="120" spans="1:242" s="5" customFormat="1" ht="63">
      <c r="A120" s="37" t="s">
        <v>567</v>
      </c>
      <c r="B120" s="29" t="s">
        <v>651</v>
      </c>
      <c r="C120" s="30">
        <v>5371</v>
      </c>
      <c r="D120" s="30">
        <v>5371</v>
      </c>
      <c r="E120" s="30">
        <v>5371</v>
      </c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</row>
    <row r="121" spans="1:242" s="5" customFormat="1" ht="47.25">
      <c r="A121" s="37" t="s">
        <v>567</v>
      </c>
      <c r="B121" s="29" t="s">
        <v>652</v>
      </c>
      <c r="C121" s="30">
        <v>45000</v>
      </c>
      <c r="D121" s="30">
        <v>4000</v>
      </c>
      <c r="E121" s="30">
        <v>4000</v>
      </c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</row>
    <row r="122" spans="1:242" s="5" customFormat="1" ht="31.5">
      <c r="A122" s="48" t="s">
        <v>568</v>
      </c>
      <c r="B122" s="29" t="s">
        <v>394</v>
      </c>
      <c r="C122" s="30">
        <v>21253.1</v>
      </c>
      <c r="D122" s="30">
        <v>21253.1</v>
      </c>
      <c r="E122" s="30">
        <v>21253.1</v>
      </c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</row>
    <row r="123" spans="1:242" s="7" customFormat="1" ht="63">
      <c r="A123" s="48" t="s">
        <v>568</v>
      </c>
      <c r="B123" s="29" t="s">
        <v>388</v>
      </c>
      <c r="C123" s="30">
        <v>1015.8</v>
      </c>
      <c r="D123" s="30">
        <v>1015.8</v>
      </c>
      <c r="E123" s="30">
        <v>1015.8</v>
      </c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</row>
    <row r="124" spans="1:242" s="7" customFormat="1" ht="51" customHeight="1">
      <c r="A124" s="48" t="s">
        <v>568</v>
      </c>
      <c r="B124" s="29" t="s">
        <v>653</v>
      </c>
      <c r="C124" s="30">
        <v>6244.8</v>
      </c>
      <c r="D124" s="30">
        <v>6244.8</v>
      </c>
      <c r="E124" s="30">
        <v>6244.8</v>
      </c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</row>
    <row r="125" spans="1:242" s="7" customFormat="1" ht="54" customHeight="1">
      <c r="A125" s="48" t="s">
        <v>568</v>
      </c>
      <c r="B125" s="29" t="s">
        <v>654</v>
      </c>
      <c r="C125" s="30">
        <v>3600</v>
      </c>
      <c r="D125" s="30">
        <v>7650</v>
      </c>
      <c r="E125" s="30">
        <v>10800</v>
      </c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</row>
    <row r="126" spans="1:242" s="7" customFormat="1" ht="47.25">
      <c r="A126" s="48" t="s">
        <v>568</v>
      </c>
      <c r="B126" s="29" t="s">
        <v>655</v>
      </c>
      <c r="C126" s="30">
        <v>0</v>
      </c>
      <c r="D126" s="30">
        <v>12375.9</v>
      </c>
      <c r="E126" s="30">
        <v>12304.2</v>
      </c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</row>
    <row r="127" spans="1:242" s="7" customFormat="1" ht="51.75" customHeight="1">
      <c r="A127" s="48" t="s">
        <v>568</v>
      </c>
      <c r="B127" s="29" t="s">
        <v>656</v>
      </c>
      <c r="C127" s="30">
        <v>988.7</v>
      </c>
      <c r="D127" s="30">
        <v>986</v>
      </c>
      <c r="E127" s="30">
        <v>960.5</v>
      </c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</row>
    <row r="128" spans="1:242" s="7" customFormat="1" ht="63">
      <c r="A128" s="48" t="s">
        <v>568</v>
      </c>
      <c r="B128" s="29" t="s">
        <v>657</v>
      </c>
      <c r="C128" s="30">
        <v>3148.1</v>
      </c>
      <c r="D128" s="30">
        <v>3148.1</v>
      </c>
      <c r="E128" s="30">
        <v>3148.1</v>
      </c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</row>
    <row r="129" spans="1:242" s="7" customFormat="1" ht="63">
      <c r="A129" s="49" t="s">
        <v>568</v>
      </c>
      <c r="B129" s="50" t="s">
        <v>658</v>
      </c>
      <c r="C129" s="30">
        <v>15639.2</v>
      </c>
      <c r="D129" s="30">
        <v>15104</v>
      </c>
      <c r="E129" s="30">
        <v>14954.6</v>
      </c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</row>
    <row r="130" spans="1:242" ht="99.75" customHeight="1">
      <c r="A130" s="48" t="s">
        <v>568</v>
      </c>
      <c r="B130" s="29" t="s">
        <v>389</v>
      </c>
      <c r="C130" s="30">
        <v>5699.5</v>
      </c>
      <c r="D130" s="30">
        <v>5699.5</v>
      </c>
      <c r="E130" s="30">
        <v>5699.5</v>
      </c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</row>
    <row r="131" spans="1:242" ht="31.5">
      <c r="A131" s="48" t="s">
        <v>568</v>
      </c>
      <c r="B131" s="29" t="s">
        <v>659</v>
      </c>
      <c r="C131" s="30">
        <v>294.89999999999998</v>
      </c>
      <c r="D131" s="30">
        <v>294.89999999999998</v>
      </c>
      <c r="E131" s="30">
        <v>294.89999999999998</v>
      </c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</row>
    <row r="132" spans="1:242" ht="47.25">
      <c r="A132" s="49" t="s">
        <v>568</v>
      </c>
      <c r="B132" s="50" t="s">
        <v>390</v>
      </c>
      <c r="C132" s="51">
        <v>1800</v>
      </c>
      <c r="D132" s="51">
        <v>3339.1</v>
      </c>
      <c r="E132" s="51">
        <v>3297.5</v>
      </c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</row>
    <row r="133" spans="1:242" ht="126">
      <c r="A133" s="48" t="s">
        <v>568</v>
      </c>
      <c r="B133" s="29" t="s">
        <v>391</v>
      </c>
      <c r="C133" s="30">
        <v>2822.8</v>
      </c>
      <c r="D133" s="30">
        <v>0</v>
      </c>
      <c r="E133" s="30">
        <v>0</v>
      </c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3"/>
      <c r="GV133" s="3"/>
      <c r="GW133" s="3"/>
      <c r="GX133" s="3"/>
      <c r="GY133" s="3"/>
      <c r="GZ133" s="3"/>
      <c r="HA133" s="3"/>
      <c r="HB133" s="3"/>
      <c r="HC133" s="3"/>
      <c r="HD133" s="3"/>
      <c r="HE133" s="3"/>
      <c r="HF133" s="3"/>
      <c r="HG133" s="3"/>
      <c r="HH133" s="3"/>
      <c r="HI133" s="3"/>
      <c r="HJ133" s="3"/>
      <c r="HK133" s="3"/>
      <c r="HL133" s="3"/>
      <c r="HM133" s="3"/>
      <c r="HN133" s="3"/>
      <c r="HO133" s="3"/>
      <c r="HP133" s="3"/>
      <c r="HQ133" s="3"/>
      <c r="HR133" s="3"/>
      <c r="HS133" s="3"/>
      <c r="HT133" s="3"/>
      <c r="HU133" s="3"/>
      <c r="HV133" s="3"/>
      <c r="HW133" s="3"/>
      <c r="HX133" s="3"/>
      <c r="HY133" s="3"/>
      <c r="HZ133" s="3"/>
      <c r="IA133" s="3"/>
      <c r="IB133" s="3"/>
      <c r="IC133" s="3"/>
      <c r="ID133" s="3"/>
      <c r="IE133" s="3"/>
      <c r="IF133" s="3"/>
      <c r="IG133" s="3"/>
      <c r="IH133" s="3"/>
    </row>
    <row r="134" spans="1:242" ht="31.5">
      <c r="A134" s="15" t="s">
        <v>569</v>
      </c>
      <c r="B134" s="24" t="s">
        <v>720</v>
      </c>
      <c r="C134" s="25">
        <f>SUM(C135:C173)</f>
        <v>2699842.4999999995</v>
      </c>
      <c r="D134" s="25">
        <f>SUM(D135:D173)</f>
        <v>2727737.899999999</v>
      </c>
      <c r="E134" s="25">
        <f>SUM(E135:E173)</f>
        <v>2756493.6</v>
      </c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3"/>
      <c r="GV134" s="3"/>
      <c r="GW134" s="3"/>
      <c r="GX134" s="3"/>
      <c r="GY134" s="3"/>
      <c r="GZ134" s="3"/>
      <c r="HA134" s="3"/>
      <c r="HB134" s="3"/>
      <c r="HC134" s="3"/>
      <c r="HD134" s="3"/>
      <c r="HE134" s="3"/>
      <c r="HF134" s="3"/>
      <c r="HG134" s="3"/>
      <c r="HH134" s="3"/>
      <c r="HI134" s="3"/>
      <c r="HJ134" s="3"/>
      <c r="HK134" s="3"/>
      <c r="HL134" s="3"/>
      <c r="HM134" s="3"/>
      <c r="HN134" s="3"/>
      <c r="HO134" s="3"/>
      <c r="HP134" s="3"/>
      <c r="HQ134" s="3"/>
      <c r="HR134" s="3"/>
      <c r="HS134" s="3"/>
      <c r="HT134" s="3"/>
      <c r="HU134" s="3"/>
      <c r="HV134" s="3"/>
      <c r="HW134" s="3"/>
      <c r="HX134" s="3"/>
      <c r="HY134" s="3"/>
      <c r="HZ134" s="3"/>
      <c r="IA134" s="3"/>
      <c r="IB134" s="3"/>
      <c r="IC134" s="3"/>
      <c r="ID134" s="3"/>
      <c r="IE134" s="3"/>
      <c r="IF134" s="3"/>
      <c r="IG134" s="3"/>
      <c r="IH134" s="3"/>
    </row>
    <row r="135" spans="1:242" ht="47.25">
      <c r="A135" s="37" t="s">
        <v>570</v>
      </c>
      <c r="B135" s="29" t="s">
        <v>14</v>
      </c>
      <c r="C135" s="30">
        <v>9292.4</v>
      </c>
      <c r="D135" s="30">
        <v>9648.5</v>
      </c>
      <c r="E135" s="30">
        <v>10018.799999999999</v>
      </c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3"/>
      <c r="GV135" s="3"/>
      <c r="GW135" s="3"/>
      <c r="GX135" s="3"/>
      <c r="GY135" s="3"/>
      <c r="GZ135" s="3"/>
      <c r="HA135" s="3"/>
      <c r="HB135" s="3"/>
      <c r="HC135" s="3"/>
      <c r="HD135" s="3"/>
      <c r="HE135" s="3"/>
      <c r="HF135" s="3"/>
      <c r="HG135" s="3"/>
      <c r="HH135" s="3"/>
      <c r="HI135" s="3"/>
      <c r="HJ135" s="3"/>
      <c r="HK135" s="3"/>
      <c r="HL135" s="3"/>
      <c r="HM135" s="3"/>
      <c r="HN135" s="3"/>
      <c r="HO135" s="3"/>
      <c r="HP135" s="3"/>
      <c r="HQ135" s="3"/>
      <c r="HR135" s="3"/>
      <c r="HS135" s="3"/>
      <c r="HT135" s="3"/>
      <c r="HU135" s="3"/>
      <c r="HV135" s="3"/>
      <c r="HW135" s="3"/>
      <c r="HX135" s="3"/>
      <c r="HY135" s="3"/>
      <c r="HZ135" s="3"/>
      <c r="IA135" s="3"/>
      <c r="IB135" s="3"/>
      <c r="IC135" s="3"/>
      <c r="ID135" s="3"/>
      <c r="IE135" s="3"/>
      <c r="IF135" s="3"/>
      <c r="IG135" s="3"/>
      <c r="IH135" s="3"/>
    </row>
    <row r="136" spans="1:242" ht="47.25">
      <c r="A136" s="37" t="s">
        <v>571</v>
      </c>
      <c r="B136" s="29" t="s">
        <v>15</v>
      </c>
      <c r="C136" s="30">
        <v>234399.3</v>
      </c>
      <c r="D136" s="30">
        <v>245178.8</v>
      </c>
      <c r="E136" s="30">
        <v>256169.2</v>
      </c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3"/>
      <c r="GV136" s="3"/>
      <c r="GW136" s="3"/>
      <c r="GX136" s="3"/>
      <c r="GY136" s="3"/>
      <c r="GZ136" s="3"/>
      <c r="HA136" s="3"/>
      <c r="HB136" s="3"/>
      <c r="HC136" s="3"/>
      <c r="HD136" s="3"/>
      <c r="HE136" s="3"/>
      <c r="HF136" s="3"/>
      <c r="HG136" s="3"/>
      <c r="HH136" s="3"/>
      <c r="HI136" s="3"/>
      <c r="HJ136" s="3"/>
      <c r="HK136" s="3"/>
      <c r="HL136" s="3"/>
      <c r="HM136" s="3"/>
      <c r="HN136" s="3"/>
      <c r="HO136" s="3"/>
      <c r="HP136" s="3"/>
      <c r="HQ136" s="3"/>
      <c r="HR136" s="3"/>
      <c r="HS136" s="3"/>
      <c r="HT136" s="3"/>
      <c r="HU136" s="3"/>
      <c r="HV136" s="3"/>
      <c r="HW136" s="3"/>
      <c r="HX136" s="3"/>
      <c r="HY136" s="3"/>
      <c r="HZ136" s="3"/>
      <c r="IA136" s="3"/>
      <c r="IB136" s="3"/>
      <c r="IC136" s="3"/>
      <c r="ID136" s="3"/>
      <c r="IE136" s="3"/>
      <c r="IF136" s="3"/>
      <c r="IG136" s="3"/>
      <c r="IH136" s="3"/>
    </row>
    <row r="137" spans="1:242" ht="63">
      <c r="A137" s="37" t="s">
        <v>572</v>
      </c>
      <c r="B137" s="29" t="s">
        <v>573</v>
      </c>
      <c r="C137" s="30">
        <v>1505.8</v>
      </c>
      <c r="D137" s="30">
        <v>1505.8</v>
      </c>
      <c r="E137" s="30">
        <v>1505.8</v>
      </c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3"/>
      <c r="GV137" s="3"/>
      <c r="GW137" s="3"/>
      <c r="GX137" s="3"/>
      <c r="GY137" s="3"/>
      <c r="GZ137" s="3"/>
      <c r="HA137" s="3"/>
      <c r="HB137" s="3"/>
      <c r="HC137" s="3"/>
      <c r="HD137" s="3"/>
      <c r="HE137" s="3"/>
      <c r="HF137" s="3"/>
      <c r="HG137" s="3"/>
      <c r="HH137" s="3"/>
      <c r="HI137" s="3"/>
      <c r="HJ137" s="3"/>
      <c r="HK137" s="3"/>
      <c r="HL137" s="3"/>
      <c r="HM137" s="3"/>
      <c r="HN137" s="3"/>
      <c r="HO137" s="3"/>
      <c r="HP137" s="3"/>
      <c r="HQ137" s="3"/>
      <c r="HR137" s="3"/>
      <c r="HS137" s="3"/>
      <c r="HT137" s="3"/>
      <c r="HU137" s="3"/>
      <c r="HV137" s="3"/>
      <c r="HW137" s="3"/>
      <c r="HX137" s="3"/>
      <c r="HY137" s="3"/>
      <c r="HZ137" s="3"/>
      <c r="IA137" s="3"/>
      <c r="IB137" s="3"/>
      <c r="IC137" s="3"/>
      <c r="ID137" s="3"/>
      <c r="IE137" s="3"/>
      <c r="IF137" s="3"/>
      <c r="IG137" s="3"/>
      <c r="IH137" s="3"/>
    </row>
    <row r="138" spans="1:242" ht="69.75" customHeight="1">
      <c r="A138" s="37" t="s">
        <v>572</v>
      </c>
      <c r="B138" s="29" t="s">
        <v>660</v>
      </c>
      <c r="C138" s="30">
        <v>234.7</v>
      </c>
      <c r="D138" s="30">
        <v>234.7</v>
      </c>
      <c r="E138" s="30">
        <v>234.7</v>
      </c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3"/>
      <c r="GV138" s="3"/>
      <c r="GW138" s="3"/>
      <c r="GX138" s="3"/>
      <c r="GY138" s="3"/>
      <c r="GZ138" s="3"/>
      <c r="HA138" s="3"/>
      <c r="HB138" s="3"/>
      <c r="HC138" s="3"/>
      <c r="HD138" s="3"/>
      <c r="HE138" s="3"/>
      <c r="HF138" s="3"/>
      <c r="HG138" s="3"/>
      <c r="HH138" s="3"/>
      <c r="HI138" s="3"/>
      <c r="HJ138" s="3"/>
      <c r="HK138" s="3"/>
      <c r="HL138" s="3"/>
      <c r="HM138" s="3"/>
      <c r="HN138" s="3"/>
      <c r="HO138" s="3"/>
      <c r="HP138" s="3"/>
      <c r="HQ138" s="3"/>
      <c r="HR138" s="3"/>
      <c r="HS138" s="3"/>
      <c r="HT138" s="3"/>
      <c r="HU138" s="3"/>
      <c r="HV138" s="3"/>
      <c r="HW138" s="3"/>
      <c r="HX138" s="3"/>
      <c r="HY138" s="3"/>
      <c r="HZ138" s="3"/>
      <c r="IA138" s="3"/>
      <c r="IB138" s="3"/>
      <c r="IC138" s="3"/>
      <c r="ID138" s="3"/>
      <c r="IE138" s="3"/>
      <c r="IF138" s="3"/>
      <c r="IG138" s="3"/>
      <c r="IH138" s="3"/>
    </row>
    <row r="139" spans="1:242" s="6" customFormat="1" ht="78.75">
      <c r="A139" s="37" t="s">
        <v>572</v>
      </c>
      <c r="B139" s="29" t="s">
        <v>574</v>
      </c>
      <c r="C139" s="30">
        <v>102.8</v>
      </c>
      <c r="D139" s="30">
        <v>102.8</v>
      </c>
      <c r="E139" s="30">
        <v>102.8</v>
      </c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3"/>
      <c r="GV139" s="3"/>
      <c r="GW139" s="3"/>
      <c r="GX139" s="3"/>
      <c r="GY139" s="3"/>
      <c r="GZ139" s="3"/>
      <c r="HA139" s="3"/>
      <c r="HB139" s="3"/>
      <c r="HC139" s="3"/>
      <c r="HD139" s="3"/>
      <c r="HE139" s="3"/>
      <c r="HF139" s="3"/>
      <c r="HG139" s="3"/>
      <c r="HH139" s="3"/>
      <c r="HI139" s="3"/>
      <c r="HJ139" s="3"/>
      <c r="HK139" s="3"/>
      <c r="HL139" s="3"/>
      <c r="HM139" s="3"/>
      <c r="HN139" s="3"/>
      <c r="HO139" s="3"/>
      <c r="HP139" s="3"/>
      <c r="HQ139" s="3"/>
      <c r="HR139" s="3"/>
      <c r="HS139" s="3"/>
      <c r="HT139" s="3"/>
      <c r="HU139" s="3"/>
      <c r="HV139" s="3"/>
      <c r="HW139" s="3"/>
      <c r="HX139" s="3"/>
      <c r="HY139" s="3"/>
      <c r="HZ139" s="3"/>
      <c r="IA139" s="3"/>
      <c r="IB139" s="3"/>
      <c r="IC139" s="3"/>
      <c r="ID139" s="3"/>
      <c r="IE139" s="3"/>
      <c r="IF139" s="3"/>
      <c r="IG139" s="3"/>
      <c r="IH139" s="3"/>
    </row>
    <row r="140" spans="1:242" ht="63">
      <c r="A140" s="37" t="s">
        <v>572</v>
      </c>
      <c r="B140" s="29" t="s">
        <v>575</v>
      </c>
      <c r="C140" s="30">
        <v>391.4</v>
      </c>
      <c r="D140" s="30">
        <v>391.4</v>
      </c>
      <c r="E140" s="30">
        <v>391.4</v>
      </c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3"/>
      <c r="GV140" s="3"/>
      <c r="GW140" s="3"/>
      <c r="GX140" s="3"/>
      <c r="GY140" s="3"/>
      <c r="GZ140" s="3"/>
      <c r="HA140" s="3"/>
      <c r="HB140" s="3"/>
      <c r="HC140" s="3"/>
      <c r="HD140" s="3"/>
      <c r="HE140" s="3"/>
      <c r="HF140" s="3"/>
      <c r="HG140" s="3"/>
      <c r="HH140" s="3"/>
      <c r="HI140" s="3"/>
      <c r="HJ140" s="3"/>
      <c r="HK140" s="3"/>
      <c r="HL140" s="3"/>
      <c r="HM140" s="3"/>
      <c r="HN140" s="3"/>
      <c r="HO140" s="3"/>
      <c r="HP140" s="3"/>
      <c r="HQ140" s="3"/>
      <c r="HR140" s="3"/>
      <c r="HS140" s="3"/>
      <c r="HT140" s="3"/>
      <c r="HU140" s="3"/>
      <c r="HV140" s="3"/>
      <c r="HW140" s="3"/>
      <c r="HX140" s="3"/>
      <c r="HY140" s="3"/>
      <c r="HZ140" s="3"/>
      <c r="IA140" s="3"/>
      <c r="IB140" s="3"/>
      <c r="IC140" s="3"/>
      <c r="ID140" s="3"/>
      <c r="IE140" s="3"/>
      <c r="IF140" s="3"/>
      <c r="IG140" s="3"/>
      <c r="IH140" s="3"/>
    </row>
    <row r="141" spans="1:242" ht="78.75">
      <c r="A141" s="37" t="s">
        <v>572</v>
      </c>
      <c r="B141" s="29" t="s">
        <v>576</v>
      </c>
      <c r="C141" s="30">
        <v>401.2</v>
      </c>
      <c r="D141" s="30">
        <v>401.2</v>
      </c>
      <c r="E141" s="30">
        <v>401.2</v>
      </c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  <c r="GU141" s="3"/>
      <c r="GV141" s="3"/>
      <c r="GW141" s="3"/>
      <c r="GX141" s="3"/>
      <c r="GY141" s="3"/>
      <c r="GZ141" s="3"/>
      <c r="HA141" s="3"/>
      <c r="HB141" s="3"/>
      <c r="HC141" s="3"/>
      <c r="HD141" s="3"/>
      <c r="HE141" s="3"/>
      <c r="HF141" s="3"/>
      <c r="HG141" s="3"/>
      <c r="HH141" s="3"/>
      <c r="HI141" s="3"/>
      <c r="HJ141" s="3"/>
      <c r="HK141" s="3"/>
      <c r="HL141" s="3"/>
      <c r="HM141" s="3"/>
      <c r="HN141" s="3"/>
      <c r="HO141" s="3"/>
      <c r="HP141" s="3"/>
      <c r="HQ141" s="3"/>
      <c r="HR141" s="3"/>
      <c r="HS141" s="3"/>
      <c r="HT141" s="3"/>
      <c r="HU141" s="3"/>
      <c r="HV141" s="3"/>
      <c r="HW141" s="3"/>
      <c r="HX141" s="3"/>
      <c r="HY141" s="3"/>
      <c r="HZ141" s="3"/>
      <c r="IA141" s="3"/>
      <c r="IB141" s="3"/>
      <c r="IC141" s="3"/>
      <c r="ID141" s="3"/>
      <c r="IE141" s="3"/>
      <c r="IF141" s="3"/>
      <c r="IG141" s="3"/>
      <c r="IH141" s="3"/>
    </row>
    <row r="142" spans="1:242" ht="63">
      <c r="A142" s="37" t="s">
        <v>572</v>
      </c>
      <c r="B142" s="29" t="s">
        <v>661</v>
      </c>
      <c r="C142" s="30">
        <v>402.5</v>
      </c>
      <c r="D142" s="30">
        <v>402.5</v>
      </c>
      <c r="E142" s="30">
        <v>402.5</v>
      </c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3"/>
      <c r="GV142" s="3"/>
      <c r="GW142" s="3"/>
      <c r="GX142" s="3"/>
      <c r="GY142" s="3"/>
      <c r="GZ142" s="3"/>
      <c r="HA142" s="3"/>
      <c r="HB142" s="3"/>
      <c r="HC142" s="3"/>
      <c r="HD142" s="3"/>
      <c r="HE142" s="3"/>
      <c r="HF142" s="3"/>
      <c r="HG142" s="3"/>
      <c r="HH142" s="3"/>
      <c r="HI142" s="3"/>
      <c r="HJ142" s="3"/>
      <c r="HK142" s="3"/>
      <c r="HL142" s="3"/>
      <c r="HM142" s="3"/>
      <c r="HN142" s="3"/>
      <c r="HO142" s="3"/>
      <c r="HP142" s="3"/>
      <c r="HQ142" s="3"/>
      <c r="HR142" s="3"/>
      <c r="HS142" s="3"/>
      <c r="HT142" s="3"/>
      <c r="HU142" s="3"/>
      <c r="HV142" s="3"/>
      <c r="HW142" s="3"/>
      <c r="HX142" s="3"/>
      <c r="HY142" s="3"/>
      <c r="HZ142" s="3"/>
      <c r="IA142" s="3"/>
      <c r="IB142" s="3"/>
      <c r="IC142" s="3"/>
      <c r="ID142" s="3"/>
      <c r="IE142" s="3"/>
      <c r="IF142" s="3"/>
      <c r="IG142" s="3"/>
      <c r="IH142" s="3"/>
    </row>
    <row r="143" spans="1:242" ht="47.25">
      <c r="A143" s="37" t="s">
        <v>662</v>
      </c>
      <c r="B143" s="29" t="s">
        <v>141</v>
      </c>
      <c r="C143" s="30">
        <v>20737.7</v>
      </c>
      <c r="D143" s="30">
        <v>20737.7</v>
      </c>
      <c r="E143" s="30">
        <v>20737.7</v>
      </c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  <c r="GQ143" s="3"/>
      <c r="GR143" s="3"/>
      <c r="GS143" s="3"/>
      <c r="GT143" s="3"/>
      <c r="GU143" s="3"/>
      <c r="GV143" s="3"/>
      <c r="GW143" s="3"/>
      <c r="GX143" s="3"/>
      <c r="GY143" s="3"/>
      <c r="GZ143" s="3"/>
      <c r="HA143" s="3"/>
      <c r="HB143" s="3"/>
      <c r="HC143" s="3"/>
      <c r="HD143" s="3"/>
      <c r="HE143" s="3"/>
      <c r="HF143" s="3"/>
      <c r="HG143" s="3"/>
      <c r="HH143" s="3"/>
      <c r="HI143" s="3"/>
      <c r="HJ143" s="3"/>
      <c r="HK143" s="3"/>
      <c r="HL143" s="3"/>
      <c r="HM143" s="3"/>
      <c r="HN143" s="3"/>
      <c r="HO143" s="3"/>
      <c r="HP143" s="3"/>
      <c r="HQ143" s="3"/>
      <c r="HR143" s="3"/>
      <c r="HS143" s="3"/>
      <c r="HT143" s="3"/>
      <c r="HU143" s="3"/>
      <c r="HV143" s="3"/>
      <c r="HW143" s="3"/>
      <c r="HX143" s="3"/>
      <c r="HY143" s="3"/>
      <c r="HZ143" s="3"/>
      <c r="IA143" s="3"/>
      <c r="IB143" s="3"/>
      <c r="IC143" s="3"/>
      <c r="ID143" s="3"/>
      <c r="IE143" s="3"/>
      <c r="IF143" s="3"/>
      <c r="IG143" s="3"/>
      <c r="IH143" s="3"/>
    </row>
    <row r="144" spans="1:242" ht="63">
      <c r="A144" s="37" t="s">
        <v>577</v>
      </c>
      <c r="B144" s="29" t="s">
        <v>578</v>
      </c>
      <c r="C144" s="30">
        <v>4791.7</v>
      </c>
      <c r="D144" s="30">
        <v>4791.7</v>
      </c>
      <c r="E144" s="30">
        <v>4791.7</v>
      </c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3"/>
      <c r="GV144" s="3"/>
      <c r="GW144" s="3"/>
      <c r="GX144" s="3"/>
      <c r="GY144" s="3"/>
      <c r="GZ144" s="3"/>
      <c r="HA144" s="3"/>
      <c r="HB144" s="3"/>
      <c r="HC144" s="3"/>
      <c r="HD144" s="3"/>
      <c r="HE144" s="3"/>
      <c r="HF144" s="3"/>
      <c r="HG144" s="3"/>
      <c r="HH144" s="3"/>
      <c r="HI144" s="3"/>
      <c r="HJ144" s="3"/>
      <c r="HK144" s="3"/>
      <c r="HL144" s="3"/>
      <c r="HM144" s="3"/>
      <c r="HN144" s="3"/>
      <c r="HO144" s="3"/>
      <c r="HP144" s="3"/>
      <c r="HQ144" s="3"/>
      <c r="HR144" s="3"/>
      <c r="HS144" s="3"/>
      <c r="HT144" s="3"/>
      <c r="HU144" s="3"/>
      <c r="HV144" s="3"/>
      <c r="HW144" s="3"/>
      <c r="HX144" s="3"/>
      <c r="HY144" s="3"/>
      <c r="HZ144" s="3"/>
      <c r="IA144" s="3"/>
      <c r="IB144" s="3"/>
      <c r="IC144" s="3"/>
      <c r="ID144" s="3"/>
      <c r="IE144" s="3"/>
      <c r="IF144" s="3"/>
      <c r="IG144" s="3"/>
      <c r="IH144" s="3"/>
    </row>
    <row r="145" spans="1:242" ht="78.75">
      <c r="A145" s="37" t="s">
        <v>577</v>
      </c>
      <c r="B145" s="29" t="s">
        <v>663</v>
      </c>
      <c r="C145" s="30">
        <v>8598.2000000000007</v>
      </c>
      <c r="D145" s="30">
        <v>8942.1</v>
      </c>
      <c r="E145" s="30">
        <v>9299.7999999999993</v>
      </c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3"/>
      <c r="GV145" s="3"/>
      <c r="GW145" s="3"/>
      <c r="GX145" s="3"/>
      <c r="GY145" s="3"/>
      <c r="GZ145" s="3"/>
      <c r="HA145" s="3"/>
      <c r="HB145" s="3"/>
      <c r="HC145" s="3"/>
      <c r="HD145" s="3"/>
      <c r="HE145" s="3"/>
      <c r="HF145" s="3"/>
      <c r="HG145" s="3"/>
      <c r="HH145" s="3"/>
      <c r="HI145" s="3"/>
      <c r="HJ145" s="3"/>
      <c r="HK145" s="3"/>
      <c r="HL145" s="3"/>
      <c r="HM145" s="3"/>
      <c r="HN145" s="3"/>
      <c r="HO145" s="3"/>
      <c r="HP145" s="3"/>
      <c r="HQ145" s="3"/>
      <c r="HR145" s="3"/>
      <c r="HS145" s="3"/>
      <c r="HT145" s="3"/>
      <c r="HU145" s="3"/>
      <c r="HV145" s="3"/>
      <c r="HW145" s="3"/>
      <c r="HX145" s="3"/>
      <c r="HY145" s="3"/>
      <c r="HZ145" s="3"/>
      <c r="IA145" s="3"/>
      <c r="IB145" s="3"/>
      <c r="IC145" s="3"/>
      <c r="ID145" s="3"/>
      <c r="IE145" s="3"/>
      <c r="IF145" s="3"/>
      <c r="IG145" s="3"/>
      <c r="IH145" s="3"/>
    </row>
    <row r="146" spans="1:242" ht="63">
      <c r="A146" s="37" t="s">
        <v>577</v>
      </c>
      <c r="B146" s="29" t="s">
        <v>579</v>
      </c>
      <c r="C146" s="30">
        <v>6102.1</v>
      </c>
      <c r="D146" s="30">
        <v>6102.1</v>
      </c>
      <c r="E146" s="30">
        <v>6102.1</v>
      </c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3"/>
      <c r="GV146" s="3"/>
      <c r="GW146" s="3"/>
      <c r="GX146" s="3"/>
      <c r="GY146" s="3"/>
      <c r="GZ146" s="3"/>
      <c r="HA146" s="3"/>
      <c r="HB146" s="3"/>
      <c r="HC146" s="3"/>
      <c r="HD146" s="3"/>
      <c r="HE146" s="3"/>
      <c r="HF146" s="3"/>
      <c r="HG146" s="3"/>
      <c r="HH146" s="3"/>
      <c r="HI146" s="3"/>
      <c r="HJ146" s="3"/>
      <c r="HK146" s="3"/>
      <c r="HL146" s="3"/>
      <c r="HM146" s="3"/>
      <c r="HN146" s="3"/>
      <c r="HO146" s="3"/>
      <c r="HP146" s="3"/>
      <c r="HQ146" s="3"/>
      <c r="HR146" s="3"/>
      <c r="HS146" s="3"/>
      <c r="HT146" s="3"/>
      <c r="HU146" s="3"/>
      <c r="HV146" s="3"/>
      <c r="HW146" s="3"/>
      <c r="HX146" s="3"/>
      <c r="HY146" s="3"/>
      <c r="HZ146" s="3"/>
      <c r="IA146" s="3"/>
      <c r="IB146" s="3"/>
      <c r="IC146" s="3"/>
      <c r="ID146" s="3"/>
      <c r="IE146" s="3"/>
      <c r="IF146" s="3"/>
      <c r="IG146" s="3"/>
      <c r="IH146" s="3"/>
    </row>
    <row r="147" spans="1:242" ht="47.25">
      <c r="A147" s="37" t="s">
        <v>577</v>
      </c>
      <c r="B147" s="29" t="s">
        <v>664</v>
      </c>
      <c r="C147" s="30">
        <v>55825.599999999999</v>
      </c>
      <c r="D147" s="30">
        <v>58058.6</v>
      </c>
      <c r="E147" s="30">
        <v>60381</v>
      </c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3"/>
      <c r="GV147" s="3"/>
      <c r="GW147" s="3"/>
      <c r="GX147" s="3"/>
      <c r="GY147" s="3"/>
      <c r="GZ147" s="3"/>
      <c r="HA147" s="3"/>
      <c r="HB147" s="3"/>
      <c r="HC147" s="3"/>
      <c r="HD147" s="3"/>
      <c r="HE147" s="3"/>
      <c r="HF147" s="3"/>
      <c r="HG147" s="3"/>
      <c r="HH147" s="3"/>
      <c r="HI147" s="3"/>
      <c r="HJ147" s="3"/>
      <c r="HK147" s="3"/>
      <c r="HL147" s="3"/>
      <c r="HM147" s="3"/>
      <c r="HN147" s="3"/>
      <c r="HO147" s="3"/>
      <c r="HP147" s="3"/>
      <c r="HQ147" s="3"/>
      <c r="HR147" s="3"/>
      <c r="HS147" s="3"/>
      <c r="HT147" s="3"/>
      <c r="HU147" s="3"/>
      <c r="HV147" s="3"/>
      <c r="HW147" s="3"/>
      <c r="HX147" s="3"/>
      <c r="HY147" s="3"/>
      <c r="HZ147" s="3"/>
      <c r="IA147" s="3"/>
      <c r="IB147" s="3"/>
      <c r="IC147" s="3"/>
      <c r="ID147" s="3"/>
      <c r="IE147" s="3"/>
      <c r="IF147" s="3"/>
      <c r="IG147" s="3"/>
      <c r="IH147" s="3"/>
    </row>
    <row r="148" spans="1:242" ht="63">
      <c r="A148" s="37" t="s">
        <v>577</v>
      </c>
      <c r="B148" s="29" t="s">
        <v>665</v>
      </c>
      <c r="C148" s="30">
        <v>1893.2</v>
      </c>
      <c r="D148" s="30">
        <v>1969</v>
      </c>
      <c r="E148" s="30">
        <v>2047.7</v>
      </c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3"/>
      <c r="GV148" s="3"/>
      <c r="GW148" s="3"/>
      <c r="GX148" s="3"/>
      <c r="GY148" s="3"/>
      <c r="GZ148" s="3"/>
      <c r="HA148" s="3"/>
      <c r="HB148" s="3"/>
      <c r="HC148" s="3"/>
      <c r="HD148" s="3"/>
      <c r="HE148" s="3"/>
      <c r="HF148" s="3"/>
      <c r="HG148" s="3"/>
      <c r="HH148" s="3"/>
      <c r="HI148" s="3"/>
      <c r="HJ148" s="3"/>
      <c r="HK148" s="3"/>
      <c r="HL148" s="3"/>
      <c r="HM148" s="3"/>
      <c r="HN148" s="3"/>
      <c r="HO148" s="3"/>
      <c r="HP148" s="3"/>
      <c r="HQ148" s="3"/>
      <c r="HR148" s="3"/>
      <c r="HS148" s="3"/>
      <c r="HT148" s="3"/>
      <c r="HU148" s="3"/>
      <c r="HV148" s="3"/>
      <c r="HW148" s="3"/>
      <c r="HX148" s="3"/>
      <c r="HY148" s="3"/>
      <c r="HZ148" s="3"/>
      <c r="IA148" s="3"/>
      <c r="IB148" s="3"/>
      <c r="IC148" s="3"/>
      <c r="ID148" s="3"/>
      <c r="IE148" s="3"/>
      <c r="IF148" s="3"/>
      <c r="IG148" s="3"/>
      <c r="IH148" s="3"/>
    </row>
    <row r="149" spans="1:242" ht="63">
      <c r="A149" s="48" t="s">
        <v>577</v>
      </c>
      <c r="B149" s="41" t="s">
        <v>666</v>
      </c>
      <c r="C149" s="30">
        <v>21.1</v>
      </c>
      <c r="D149" s="30">
        <v>21.1</v>
      </c>
      <c r="E149" s="30">
        <v>21.1</v>
      </c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3"/>
      <c r="GV149" s="3"/>
      <c r="GW149" s="3"/>
      <c r="GX149" s="3"/>
      <c r="GY149" s="3"/>
      <c r="GZ149" s="3"/>
      <c r="HA149" s="3"/>
      <c r="HB149" s="3"/>
      <c r="HC149" s="3"/>
      <c r="HD149" s="3"/>
      <c r="HE149" s="3"/>
      <c r="HF149" s="3"/>
      <c r="HG149" s="3"/>
      <c r="HH149" s="3"/>
      <c r="HI149" s="3"/>
      <c r="HJ149" s="3"/>
      <c r="HK149" s="3"/>
      <c r="HL149" s="3"/>
      <c r="HM149" s="3"/>
      <c r="HN149" s="3"/>
      <c r="HO149" s="3"/>
      <c r="HP149" s="3"/>
      <c r="HQ149" s="3"/>
      <c r="HR149" s="3"/>
      <c r="HS149" s="3"/>
      <c r="HT149" s="3"/>
      <c r="HU149" s="3"/>
      <c r="HV149" s="3"/>
      <c r="HW149" s="3"/>
      <c r="HX149" s="3"/>
      <c r="HY149" s="3"/>
      <c r="HZ149" s="3"/>
      <c r="IA149" s="3"/>
      <c r="IB149" s="3"/>
      <c r="IC149" s="3"/>
      <c r="ID149" s="3"/>
      <c r="IE149" s="3"/>
      <c r="IF149" s="3"/>
      <c r="IG149" s="3"/>
      <c r="IH149" s="3"/>
    </row>
    <row r="150" spans="1:242" ht="63">
      <c r="A150" s="48" t="s">
        <v>577</v>
      </c>
      <c r="B150" s="41" t="s">
        <v>667</v>
      </c>
      <c r="C150" s="30">
        <v>707.3</v>
      </c>
      <c r="D150" s="30">
        <v>707.3</v>
      </c>
      <c r="E150" s="30">
        <v>707.3</v>
      </c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3"/>
      <c r="GV150" s="3"/>
      <c r="GW150" s="3"/>
      <c r="GX150" s="3"/>
      <c r="GY150" s="3"/>
      <c r="GZ150" s="3"/>
      <c r="HA150" s="3"/>
      <c r="HB150" s="3"/>
      <c r="HC150" s="3"/>
      <c r="HD150" s="3"/>
      <c r="HE150" s="3"/>
      <c r="HF150" s="3"/>
      <c r="HG150" s="3"/>
      <c r="HH150" s="3"/>
      <c r="HI150" s="3"/>
      <c r="HJ150" s="3"/>
      <c r="HK150" s="3"/>
      <c r="HL150" s="3"/>
      <c r="HM150" s="3"/>
      <c r="HN150" s="3"/>
      <c r="HO150" s="3"/>
      <c r="HP150" s="3"/>
      <c r="HQ150" s="3"/>
      <c r="HR150" s="3"/>
      <c r="HS150" s="3"/>
      <c r="HT150" s="3"/>
      <c r="HU150" s="3"/>
      <c r="HV150" s="3"/>
      <c r="HW150" s="3"/>
      <c r="HX150" s="3"/>
      <c r="HY150" s="3"/>
      <c r="HZ150" s="3"/>
      <c r="IA150" s="3"/>
      <c r="IB150" s="3"/>
      <c r="IC150" s="3"/>
      <c r="ID150" s="3"/>
      <c r="IE150" s="3"/>
      <c r="IF150" s="3"/>
      <c r="IG150" s="3"/>
      <c r="IH150" s="3"/>
    </row>
    <row r="151" spans="1:242" ht="63">
      <c r="A151" s="37" t="s">
        <v>577</v>
      </c>
      <c r="B151" s="29" t="s">
        <v>580</v>
      </c>
      <c r="C151" s="30">
        <v>19864.400000000001</v>
      </c>
      <c r="D151" s="30">
        <v>20659</v>
      </c>
      <c r="E151" s="30">
        <v>21485.4</v>
      </c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3"/>
      <c r="GV151" s="3"/>
      <c r="GW151" s="3"/>
      <c r="GX151" s="3"/>
      <c r="GY151" s="3"/>
      <c r="GZ151" s="3"/>
      <c r="HA151" s="3"/>
      <c r="HB151" s="3"/>
      <c r="HC151" s="3"/>
      <c r="HD151" s="3"/>
      <c r="HE151" s="3"/>
      <c r="HF151" s="3"/>
      <c r="HG151" s="3"/>
      <c r="HH151" s="3"/>
      <c r="HI151" s="3"/>
      <c r="HJ151" s="3"/>
      <c r="HK151" s="3"/>
      <c r="HL151" s="3"/>
      <c r="HM151" s="3"/>
      <c r="HN151" s="3"/>
      <c r="HO151" s="3"/>
      <c r="HP151" s="3"/>
      <c r="HQ151" s="3"/>
      <c r="HR151" s="3"/>
      <c r="HS151" s="3"/>
      <c r="HT151" s="3"/>
      <c r="HU151" s="3"/>
      <c r="HV151" s="3"/>
      <c r="HW151" s="3"/>
      <c r="HX151" s="3"/>
      <c r="HY151" s="3"/>
      <c r="HZ151" s="3"/>
      <c r="IA151" s="3"/>
      <c r="IB151" s="3"/>
      <c r="IC151" s="3"/>
      <c r="ID151" s="3"/>
      <c r="IE151" s="3"/>
      <c r="IF151" s="3"/>
      <c r="IG151" s="3"/>
      <c r="IH151" s="3"/>
    </row>
    <row r="152" spans="1:242" ht="63">
      <c r="A152" s="37" t="s">
        <v>577</v>
      </c>
      <c r="B152" s="29" t="s">
        <v>668</v>
      </c>
      <c r="C152" s="30">
        <v>191978.8</v>
      </c>
      <c r="D152" s="30">
        <v>199658</v>
      </c>
      <c r="E152" s="30">
        <v>207644.3</v>
      </c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3"/>
      <c r="GV152" s="3"/>
      <c r="GW152" s="3"/>
      <c r="GX152" s="3"/>
      <c r="GY152" s="3"/>
      <c r="GZ152" s="3"/>
      <c r="HA152" s="3"/>
      <c r="HB152" s="3"/>
      <c r="HC152" s="3"/>
      <c r="HD152" s="3"/>
      <c r="HE152" s="3"/>
      <c r="HF152" s="3"/>
      <c r="HG152" s="3"/>
      <c r="HH152" s="3"/>
      <c r="HI152" s="3"/>
      <c r="HJ152" s="3"/>
      <c r="HK152" s="3"/>
      <c r="HL152" s="3"/>
      <c r="HM152" s="3"/>
      <c r="HN152" s="3"/>
      <c r="HO152" s="3"/>
      <c r="HP152" s="3"/>
      <c r="HQ152" s="3"/>
      <c r="HR152" s="3"/>
      <c r="HS152" s="3"/>
      <c r="HT152" s="3"/>
      <c r="HU152" s="3"/>
      <c r="HV152" s="3"/>
      <c r="HW152" s="3"/>
      <c r="HX152" s="3"/>
      <c r="HY152" s="3"/>
      <c r="HZ152" s="3"/>
      <c r="IA152" s="3"/>
      <c r="IB152" s="3"/>
      <c r="IC152" s="3"/>
      <c r="ID152" s="3"/>
      <c r="IE152" s="3"/>
      <c r="IF152" s="3"/>
      <c r="IG152" s="3"/>
      <c r="IH152" s="3"/>
    </row>
    <row r="153" spans="1:242" ht="78.75">
      <c r="A153" s="37" t="s">
        <v>577</v>
      </c>
      <c r="B153" s="29" t="s">
        <v>581</v>
      </c>
      <c r="C153" s="30">
        <v>125715.4</v>
      </c>
      <c r="D153" s="30">
        <v>125715.4</v>
      </c>
      <c r="E153" s="30">
        <v>125715.4</v>
      </c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3"/>
      <c r="GV153" s="3"/>
      <c r="GW153" s="3"/>
      <c r="GX153" s="3"/>
      <c r="GY153" s="3"/>
      <c r="GZ153" s="3"/>
      <c r="HA153" s="3"/>
      <c r="HB153" s="3"/>
      <c r="HC153" s="3"/>
      <c r="HD153" s="3"/>
      <c r="HE153" s="3"/>
      <c r="HF153" s="3"/>
      <c r="HG153" s="3"/>
      <c r="HH153" s="3"/>
      <c r="HI153" s="3"/>
      <c r="HJ153" s="3"/>
      <c r="HK153" s="3"/>
      <c r="HL153" s="3"/>
      <c r="HM153" s="3"/>
      <c r="HN153" s="3"/>
      <c r="HO153" s="3"/>
      <c r="HP153" s="3"/>
      <c r="HQ153" s="3"/>
      <c r="HR153" s="3"/>
      <c r="HS153" s="3"/>
      <c r="HT153" s="3"/>
      <c r="HU153" s="3"/>
      <c r="HV153" s="3"/>
      <c r="HW153" s="3"/>
      <c r="HX153" s="3"/>
      <c r="HY153" s="3"/>
      <c r="HZ153" s="3"/>
      <c r="IA153" s="3"/>
      <c r="IB153" s="3"/>
      <c r="IC153" s="3"/>
      <c r="ID153" s="3"/>
      <c r="IE153" s="3"/>
      <c r="IF153" s="3"/>
      <c r="IG153" s="3"/>
      <c r="IH153" s="3"/>
    </row>
    <row r="154" spans="1:242" ht="78.75">
      <c r="A154" s="37" t="s">
        <v>577</v>
      </c>
      <c r="B154" s="29" t="s">
        <v>669</v>
      </c>
      <c r="C154" s="30">
        <v>78237</v>
      </c>
      <c r="D154" s="30">
        <v>79241.899999999994</v>
      </c>
      <c r="E154" s="30">
        <v>80286</v>
      </c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  <c r="GQ154" s="3"/>
      <c r="GR154" s="3"/>
      <c r="GS154" s="3"/>
      <c r="GT154" s="3"/>
      <c r="GU154" s="3"/>
      <c r="GV154" s="3"/>
      <c r="GW154" s="3"/>
      <c r="GX154" s="3"/>
      <c r="GY154" s="3"/>
      <c r="GZ154" s="3"/>
      <c r="HA154" s="3"/>
      <c r="HB154" s="3"/>
      <c r="HC154" s="3"/>
      <c r="HD154" s="3"/>
      <c r="HE154" s="3"/>
      <c r="HF154" s="3"/>
      <c r="HG154" s="3"/>
      <c r="HH154" s="3"/>
      <c r="HI154" s="3"/>
      <c r="HJ154" s="3"/>
      <c r="HK154" s="3"/>
      <c r="HL154" s="3"/>
      <c r="HM154" s="3"/>
      <c r="HN154" s="3"/>
      <c r="HO154" s="3"/>
      <c r="HP154" s="3"/>
      <c r="HQ154" s="3"/>
      <c r="HR154" s="3"/>
      <c r="HS154" s="3"/>
      <c r="HT154" s="3"/>
      <c r="HU154" s="3"/>
      <c r="HV154" s="3"/>
      <c r="HW154" s="3"/>
      <c r="HX154" s="3"/>
      <c r="HY154" s="3"/>
      <c r="HZ154" s="3"/>
      <c r="IA154" s="3"/>
      <c r="IB154" s="3"/>
      <c r="IC154" s="3"/>
      <c r="ID154" s="3"/>
      <c r="IE154" s="3"/>
      <c r="IF154" s="3"/>
      <c r="IG154" s="3"/>
      <c r="IH154" s="3"/>
    </row>
    <row r="155" spans="1:242" ht="78.75">
      <c r="A155" s="37" t="s">
        <v>577</v>
      </c>
      <c r="B155" s="29" t="s">
        <v>670</v>
      </c>
      <c r="C155" s="30">
        <v>426.8</v>
      </c>
      <c r="D155" s="30">
        <v>443.9</v>
      </c>
      <c r="E155" s="30">
        <v>461.7</v>
      </c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  <c r="FU155" s="3"/>
      <c r="FV155" s="3"/>
      <c r="FW155" s="3"/>
      <c r="FX155" s="3"/>
      <c r="FY155" s="3"/>
      <c r="FZ155" s="3"/>
      <c r="GA155" s="3"/>
      <c r="GB155" s="3"/>
      <c r="GC155" s="3"/>
      <c r="GD155" s="3"/>
      <c r="GE155" s="3"/>
      <c r="GF155" s="3"/>
      <c r="GG155" s="3"/>
      <c r="GH155" s="3"/>
      <c r="GI155" s="3"/>
      <c r="GJ155" s="3"/>
      <c r="GK155" s="3"/>
      <c r="GL155" s="3"/>
      <c r="GM155" s="3"/>
      <c r="GN155" s="3"/>
      <c r="GO155" s="3"/>
      <c r="GP155" s="3"/>
      <c r="GQ155" s="3"/>
      <c r="GR155" s="3"/>
      <c r="GS155" s="3"/>
      <c r="GT155" s="3"/>
      <c r="GU155" s="3"/>
      <c r="GV155" s="3"/>
      <c r="GW155" s="3"/>
      <c r="GX155" s="3"/>
      <c r="GY155" s="3"/>
      <c r="GZ155" s="3"/>
      <c r="HA155" s="3"/>
      <c r="HB155" s="3"/>
      <c r="HC155" s="3"/>
      <c r="HD155" s="3"/>
      <c r="HE155" s="3"/>
      <c r="HF155" s="3"/>
      <c r="HG155" s="3"/>
      <c r="HH155" s="3"/>
      <c r="HI155" s="3"/>
      <c r="HJ155" s="3"/>
      <c r="HK155" s="3"/>
      <c r="HL155" s="3"/>
      <c r="HM155" s="3"/>
      <c r="HN155" s="3"/>
      <c r="HO155" s="3"/>
      <c r="HP155" s="3"/>
      <c r="HQ155" s="3"/>
      <c r="HR155" s="3"/>
      <c r="HS155" s="3"/>
      <c r="HT155" s="3"/>
      <c r="HU155" s="3"/>
      <c r="HV155" s="3"/>
      <c r="HW155" s="3"/>
      <c r="HX155" s="3"/>
      <c r="HY155" s="3"/>
      <c r="HZ155" s="3"/>
      <c r="IA155" s="3"/>
      <c r="IB155" s="3"/>
      <c r="IC155" s="3"/>
      <c r="ID155" s="3"/>
      <c r="IE155" s="3"/>
      <c r="IF155" s="3"/>
      <c r="IG155" s="3"/>
      <c r="IH155" s="3"/>
    </row>
    <row r="156" spans="1:242" ht="63">
      <c r="A156" s="37" t="s">
        <v>577</v>
      </c>
      <c r="B156" s="29" t="s">
        <v>671</v>
      </c>
      <c r="C156" s="30">
        <v>46.6</v>
      </c>
      <c r="D156" s="30">
        <v>46.6</v>
      </c>
      <c r="E156" s="30">
        <v>46.6</v>
      </c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3"/>
      <c r="GV156" s="3"/>
      <c r="GW156" s="3"/>
      <c r="GX156" s="3"/>
      <c r="GY156" s="3"/>
      <c r="GZ156" s="3"/>
      <c r="HA156" s="3"/>
      <c r="HB156" s="3"/>
      <c r="HC156" s="3"/>
      <c r="HD156" s="3"/>
      <c r="HE156" s="3"/>
      <c r="HF156" s="3"/>
      <c r="HG156" s="3"/>
      <c r="HH156" s="3"/>
      <c r="HI156" s="3"/>
      <c r="HJ156" s="3"/>
      <c r="HK156" s="3"/>
      <c r="HL156" s="3"/>
      <c r="HM156" s="3"/>
      <c r="HN156" s="3"/>
      <c r="HO156" s="3"/>
      <c r="HP156" s="3"/>
      <c r="HQ156" s="3"/>
      <c r="HR156" s="3"/>
      <c r="HS156" s="3"/>
      <c r="HT156" s="3"/>
      <c r="HU156" s="3"/>
      <c r="HV156" s="3"/>
      <c r="HW156" s="3"/>
      <c r="HX156" s="3"/>
      <c r="HY156" s="3"/>
      <c r="HZ156" s="3"/>
      <c r="IA156" s="3"/>
      <c r="IB156" s="3"/>
      <c r="IC156" s="3"/>
      <c r="ID156" s="3"/>
      <c r="IE156" s="3"/>
      <c r="IF156" s="3"/>
      <c r="IG156" s="3"/>
      <c r="IH156" s="3"/>
    </row>
    <row r="157" spans="1:242" ht="63">
      <c r="A157" s="37" t="s">
        <v>577</v>
      </c>
      <c r="B157" s="29" t="s">
        <v>672</v>
      </c>
      <c r="C157" s="30">
        <v>80520.800000000003</v>
      </c>
      <c r="D157" s="30">
        <v>80928.2</v>
      </c>
      <c r="E157" s="30">
        <v>81351.899999999994</v>
      </c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  <c r="DH157" s="3"/>
      <c r="DI157" s="3"/>
      <c r="DJ157" s="3"/>
      <c r="DK157" s="3"/>
      <c r="DL157" s="3"/>
      <c r="DM157" s="3"/>
      <c r="DN157" s="3"/>
      <c r="DO157" s="3"/>
      <c r="DP157" s="3"/>
      <c r="DQ157" s="3"/>
      <c r="DR157" s="3"/>
      <c r="DS157" s="3"/>
      <c r="DT157" s="3"/>
      <c r="DU157" s="3"/>
      <c r="DV157" s="3"/>
      <c r="DW157" s="3"/>
      <c r="DX157" s="3"/>
      <c r="DY157" s="3"/>
      <c r="DZ157" s="3"/>
      <c r="EA157" s="3"/>
      <c r="EB157" s="3"/>
      <c r="EC157" s="3"/>
      <c r="ED157" s="3"/>
      <c r="EE157" s="3"/>
      <c r="EF157" s="3"/>
      <c r="EG157" s="3"/>
      <c r="EH157" s="3"/>
      <c r="EI157" s="3"/>
      <c r="EJ157" s="3"/>
      <c r="EK157" s="3"/>
      <c r="EL157" s="3"/>
      <c r="EM157" s="3"/>
      <c r="EN157" s="3"/>
      <c r="EO157" s="3"/>
      <c r="EP157" s="3"/>
      <c r="EQ157" s="3"/>
      <c r="ER157" s="3"/>
      <c r="ES157" s="3"/>
      <c r="ET157" s="3"/>
      <c r="EU157" s="3"/>
      <c r="EV157" s="3"/>
      <c r="EW157" s="3"/>
      <c r="EX157" s="3"/>
      <c r="EY157" s="3"/>
      <c r="EZ157" s="3"/>
      <c r="FA157" s="3"/>
      <c r="FB157" s="3"/>
      <c r="FC157" s="3"/>
      <c r="FD157" s="3"/>
      <c r="FE157" s="3"/>
      <c r="FF157" s="3"/>
      <c r="FG157" s="3"/>
      <c r="FH157" s="3"/>
      <c r="FI157" s="3"/>
      <c r="FJ157" s="3"/>
      <c r="FK157" s="3"/>
      <c r="FL157" s="3"/>
      <c r="FM157" s="3"/>
      <c r="FN157" s="3"/>
      <c r="FO157" s="3"/>
      <c r="FP157" s="3"/>
      <c r="FQ157" s="3"/>
      <c r="FR157" s="3"/>
      <c r="FS157" s="3"/>
      <c r="FT157" s="3"/>
      <c r="FU157" s="3"/>
      <c r="FV157" s="3"/>
      <c r="FW157" s="3"/>
      <c r="FX157" s="3"/>
      <c r="FY157" s="3"/>
      <c r="FZ157" s="3"/>
      <c r="GA157" s="3"/>
      <c r="GB157" s="3"/>
      <c r="GC157" s="3"/>
      <c r="GD157" s="3"/>
      <c r="GE157" s="3"/>
      <c r="GF157" s="3"/>
      <c r="GG157" s="3"/>
      <c r="GH157" s="3"/>
      <c r="GI157" s="3"/>
      <c r="GJ157" s="3"/>
      <c r="GK157" s="3"/>
      <c r="GL157" s="3"/>
      <c r="GM157" s="3"/>
      <c r="GN157" s="3"/>
      <c r="GO157" s="3"/>
      <c r="GP157" s="3"/>
      <c r="GQ157" s="3"/>
      <c r="GR157" s="3"/>
      <c r="GS157" s="3"/>
      <c r="GT157" s="3"/>
      <c r="GU157" s="3"/>
      <c r="GV157" s="3"/>
      <c r="GW157" s="3"/>
      <c r="GX157" s="3"/>
      <c r="GY157" s="3"/>
      <c r="GZ157" s="3"/>
      <c r="HA157" s="3"/>
      <c r="HB157" s="3"/>
      <c r="HC157" s="3"/>
      <c r="HD157" s="3"/>
      <c r="HE157" s="3"/>
      <c r="HF157" s="3"/>
      <c r="HG157" s="3"/>
      <c r="HH157" s="3"/>
      <c r="HI157" s="3"/>
      <c r="HJ157" s="3"/>
      <c r="HK157" s="3"/>
      <c r="HL157" s="3"/>
      <c r="HM157" s="3"/>
      <c r="HN157" s="3"/>
      <c r="HO157" s="3"/>
      <c r="HP157" s="3"/>
      <c r="HQ157" s="3"/>
      <c r="HR157" s="3"/>
      <c r="HS157" s="3"/>
      <c r="HT157" s="3"/>
      <c r="HU157" s="3"/>
      <c r="HV157" s="3"/>
      <c r="HW157" s="3"/>
      <c r="HX157" s="3"/>
      <c r="HY157" s="3"/>
      <c r="HZ157" s="3"/>
      <c r="IA157" s="3"/>
      <c r="IB157" s="3"/>
      <c r="IC157" s="3"/>
      <c r="ID157" s="3"/>
      <c r="IE157" s="3"/>
      <c r="IF157" s="3"/>
      <c r="IG157" s="3"/>
      <c r="IH157" s="3"/>
    </row>
    <row r="158" spans="1:242" ht="94.5">
      <c r="A158" s="37" t="s">
        <v>582</v>
      </c>
      <c r="B158" s="29" t="s">
        <v>583</v>
      </c>
      <c r="C158" s="30">
        <v>3482.8</v>
      </c>
      <c r="D158" s="30">
        <v>3482.8</v>
      </c>
      <c r="E158" s="30">
        <v>3482.8</v>
      </c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  <c r="DH158" s="3"/>
      <c r="DI158" s="3"/>
      <c r="DJ158" s="3"/>
      <c r="DK158" s="3"/>
      <c r="DL158" s="3"/>
      <c r="DM158" s="3"/>
      <c r="DN158" s="3"/>
      <c r="DO158" s="3"/>
      <c r="DP158" s="3"/>
      <c r="DQ158" s="3"/>
      <c r="DR158" s="3"/>
      <c r="DS158" s="3"/>
      <c r="DT158" s="3"/>
      <c r="DU158" s="3"/>
      <c r="DV158" s="3"/>
      <c r="DW158" s="3"/>
      <c r="DX158" s="3"/>
      <c r="DY158" s="3"/>
      <c r="DZ158" s="3"/>
      <c r="EA158" s="3"/>
      <c r="EB158" s="3"/>
      <c r="EC158" s="3"/>
      <c r="ED158" s="3"/>
      <c r="EE158" s="3"/>
      <c r="EF158" s="3"/>
      <c r="EG158" s="3"/>
      <c r="EH158" s="3"/>
      <c r="EI158" s="3"/>
      <c r="EJ158" s="3"/>
      <c r="EK158" s="3"/>
      <c r="EL158" s="3"/>
      <c r="EM158" s="3"/>
      <c r="EN158" s="3"/>
      <c r="EO158" s="3"/>
      <c r="EP158" s="3"/>
      <c r="EQ158" s="3"/>
      <c r="ER158" s="3"/>
      <c r="ES158" s="3"/>
      <c r="ET158" s="3"/>
      <c r="EU158" s="3"/>
      <c r="EV158" s="3"/>
      <c r="EW158" s="3"/>
      <c r="EX158" s="3"/>
      <c r="EY158" s="3"/>
      <c r="EZ158" s="3"/>
      <c r="FA158" s="3"/>
      <c r="FB158" s="3"/>
      <c r="FC158" s="3"/>
      <c r="FD158" s="3"/>
      <c r="FE158" s="3"/>
      <c r="FF158" s="3"/>
      <c r="FG158" s="3"/>
      <c r="FH158" s="3"/>
      <c r="FI158" s="3"/>
      <c r="FJ158" s="3"/>
      <c r="FK158" s="3"/>
      <c r="FL158" s="3"/>
      <c r="FM158" s="3"/>
      <c r="FN158" s="3"/>
      <c r="FO158" s="3"/>
      <c r="FP158" s="3"/>
      <c r="FQ158" s="3"/>
      <c r="FR158" s="3"/>
      <c r="FS158" s="3"/>
      <c r="FT158" s="3"/>
      <c r="FU158" s="3"/>
      <c r="FV158" s="3"/>
      <c r="FW158" s="3"/>
      <c r="FX158" s="3"/>
      <c r="FY158" s="3"/>
      <c r="FZ158" s="3"/>
      <c r="GA158" s="3"/>
      <c r="GB158" s="3"/>
      <c r="GC158" s="3"/>
      <c r="GD158" s="3"/>
      <c r="GE158" s="3"/>
      <c r="GF158" s="3"/>
      <c r="GG158" s="3"/>
      <c r="GH158" s="3"/>
      <c r="GI158" s="3"/>
      <c r="GJ158" s="3"/>
      <c r="GK158" s="3"/>
      <c r="GL158" s="3"/>
      <c r="GM158" s="3"/>
      <c r="GN158" s="3"/>
      <c r="GO158" s="3"/>
      <c r="GP158" s="3"/>
      <c r="GQ158" s="3"/>
      <c r="GR158" s="3"/>
      <c r="GS158" s="3"/>
      <c r="GT158" s="3"/>
      <c r="GU158" s="3"/>
      <c r="GV158" s="3"/>
      <c r="GW158" s="3"/>
      <c r="GX158" s="3"/>
      <c r="GY158" s="3"/>
      <c r="GZ158" s="3"/>
      <c r="HA158" s="3"/>
      <c r="HB158" s="3"/>
      <c r="HC158" s="3"/>
      <c r="HD158" s="3"/>
      <c r="HE158" s="3"/>
      <c r="HF158" s="3"/>
      <c r="HG158" s="3"/>
      <c r="HH158" s="3"/>
      <c r="HI158" s="3"/>
      <c r="HJ158" s="3"/>
      <c r="HK158" s="3"/>
      <c r="HL158" s="3"/>
      <c r="HM158" s="3"/>
      <c r="HN158" s="3"/>
      <c r="HO158" s="3"/>
      <c r="HP158" s="3"/>
      <c r="HQ158" s="3"/>
      <c r="HR158" s="3"/>
      <c r="HS158" s="3"/>
      <c r="HT158" s="3"/>
      <c r="HU158" s="3"/>
      <c r="HV158" s="3"/>
      <c r="HW158" s="3"/>
      <c r="HX158" s="3"/>
      <c r="HY158" s="3"/>
      <c r="HZ158" s="3"/>
      <c r="IA158" s="3"/>
      <c r="IB158" s="3"/>
      <c r="IC158" s="3"/>
      <c r="ID158" s="3"/>
      <c r="IE158" s="3"/>
      <c r="IF158" s="3"/>
      <c r="IG158" s="3"/>
      <c r="IH158" s="3"/>
    </row>
    <row r="159" spans="1:242" ht="126">
      <c r="A159" s="37" t="s">
        <v>582</v>
      </c>
      <c r="B159" s="29" t="s">
        <v>676</v>
      </c>
      <c r="C159" s="30">
        <v>50500.800000000003</v>
      </c>
      <c r="D159" s="30">
        <v>50500.800000000003</v>
      </c>
      <c r="E159" s="30">
        <v>50500.800000000003</v>
      </c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Q159" s="3"/>
      <c r="DR159" s="3"/>
      <c r="DS159" s="3"/>
      <c r="DT159" s="3"/>
      <c r="DU159" s="3"/>
      <c r="DV159" s="3"/>
      <c r="DW159" s="3"/>
      <c r="DX159" s="3"/>
      <c r="DY159" s="3"/>
      <c r="DZ159" s="3"/>
      <c r="EA159" s="3"/>
      <c r="EB159" s="3"/>
      <c r="EC159" s="3"/>
      <c r="ED159" s="3"/>
      <c r="EE159" s="3"/>
      <c r="EF159" s="3"/>
      <c r="EG159" s="3"/>
      <c r="EH159" s="3"/>
      <c r="EI159" s="3"/>
      <c r="EJ159" s="3"/>
      <c r="EK159" s="3"/>
      <c r="EL159" s="3"/>
      <c r="EM159" s="3"/>
      <c r="EN159" s="3"/>
      <c r="EO159" s="3"/>
      <c r="EP159" s="3"/>
      <c r="EQ159" s="3"/>
      <c r="ER159" s="3"/>
      <c r="ES159" s="3"/>
      <c r="ET159" s="3"/>
      <c r="EU159" s="3"/>
      <c r="EV159" s="3"/>
      <c r="EW159" s="3"/>
      <c r="EX159" s="3"/>
      <c r="EY159" s="3"/>
      <c r="EZ159" s="3"/>
      <c r="FA159" s="3"/>
      <c r="FB159" s="3"/>
      <c r="FC159" s="3"/>
      <c r="FD159" s="3"/>
      <c r="FE159" s="3"/>
      <c r="FF159" s="3"/>
      <c r="FG159" s="3"/>
      <c r="FH159" s="3"/>
      <c r="FI159" s="3"/>
      <c r="FJ159" s="3"/>
      <c r="FK159" s="3"/>
      <c r="FL159" s="3"/>
      <c r="FM159" s="3"/>
      <c r="FN159" s="3"/>
      <c r="FO159" s="3"/>
      <c r="FP159" s="3"/>
      <c r="FQ159" s="3"/>
      <c r="FR159" s="3"/>
      <c r="FS159" s="3"/>
      <c r="FT159" s="3"/>
      <c r="FU159" s="3"/>
      <c r="FV159" s="3"/>
      <c r="FW159" s="3"/>
      <c r="FX159" s="3"/>
      <c r="FY159" s="3"/>
      <c r="FZ159" s="3"/>
      <c r="GA159" s="3"/>
      <c r="GB159" s="3"/>
      <c r="GC159" s="3"/>
      <c r="GD159" s="3"/>
      <c r="GE159" s="3"/>
      <c r="GF159" s="3"/>
      <c r="GG159" s="3"/>
      <c r="GH159" s="3"/>
      <c r="GI159" s="3"/>
      <c r="GJ159" s="3"/>
      <c r="GK159" s="3"/>
      <c r="GL159" s="3"/>
      <c r="GM159" s="3"/>
      <c r="GN159" s="3"/>
      <c r="GO159" s="3"/>
      <c r="GP159" s="3"/>
      <c r="GQ159" s="3"/>
      <c r="GR159" s="3"/>
      <c r="GS159" s="3"/>
      <c r="GT159" s="3"/>
      <c r="GU159" s="3"/>
      <c r="GV159" s="3"/>
      <c r="GW159" s="3"/>
      <c r="GX159" s="3"/>
      <c r="GY159" s="3"/>
      <c r="GZ159" s="3"/>
      <c r="HA159" s="3"/>
      <c r="HB159" s="3"/>
      <c r="HC159" s="3"/>
      <c r="HD159" s="3"/>
      <c r="HE159" s="3"/>
      <c r="HF159" s="3"/>
      <c r="HG159" s="3"/>
      <c r="HH159" s="3"/>
      <c r="HI159" s="3"/>
      <c r="HJ159" s="3"/>
      <c r="HK159" s="3"/>
      <c r="HL159" s="3"/>
      <c r="HM159" s="3"/>
      <c r="HN159" s="3"/>
      <c r="HO159" s="3"/>
      <c r="HP159" s="3"/>
      <c r="HQ159" s="3"/>
      <c r="HR159" s="3"/>
      <c r="HS159" s="3"/>
      <c r="HT159" s="3"/>
      <c r="HU159" s="3"/>
      <c r="HV159" s="3"/>
      <c r="HW159" s="3"/>
      <c r="HX159" s="3"/>
      <c r="HY159" s="3"/>
      <c r="HZ159" s="3"/>
      <c r="IA159" s="3"/>
      <c r="IB159" s="3"/>
      <c r="IC159" s="3"/>
      <c r="ID159" s="3"/>
      <c r="IE159" s="3"/>
      <c r="IF159" s="3"/>
      <c r="IG159" s="3"/>
      <c r="IH159" s="3"/>
    </row>
    <row r="160" spans="1:242" ht="94.5">
      <c r="A160" s="37" t="s">
        <v>582</v>
      </c>
      <c r="B160" s="29" t="s">
        <v>677</v>
      </c>
      <c r="C160" s="30">
        <v>809867.8</v>
      </c>
      <c r="D160" s="30">
        <v>809867.8</v>
      </c>
      <c r="E160" s="30">
        <v>809867.8</v>
      </c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3"/>
      <c r="DB160" s="3"/>
      <c r="DC160" s="3"/>
      <c r="DD160" s="3"/>
      <c r="DE160" s="3"/>
      <c r="DF160" s="3"/>
      <c r="DG160" s="3"/>
      <c r="DH160" s="3"/>
      <c r="DI160" s="3"/>
      <c r="DJ160" s="3"/>
      <c r="DK160" s="3"/>
      <c r="DL160" s="3"/>
      <c r="DM160" s="3"/>
      <c r="DN160" s="3"/>
      <c r="DO160" s="3"/>
      <c r="DP160" s="3"/>
      <c r="DQ160" s="3"/>
      <c r="DR160" s="3"/>
      <c r="DS160" s="3"/>
      <c r="DT160" s="3"/>
      <c r="DU160" s="3"/>
      <c r="DV160" s="3"/>
      <c r="DW160" s="3"/>
      <c r="DX160" s="3"/>
      <c r="DY160" s="3"/>
      <c r="DZ160" s="3"/>
      <c r="EA160" s="3"/>
      <c r="EB160" s="3"/>
      <c r="EC160" s="3"/>
      <c r="ED160" s="3"/>
      <c r="EE160" s="3"/>
      <c r="EF160" s="3"/>
      <c r="EG160" s="3"/>
      <c r="EH160" s="3"/>
      <c r="EI160" s="3"/>
      <c r="EJ160" s="3"/>
      <c r="EK160" s="3"/>
      <c r="EL160" s="3"/>
      <c r="EM160" s="3"/>
      <c r="EN160" s="3"/>
      <c r="EO160" s="3"/>
      <c r="EP160" s="3"/>
      <c r="EQ160" s="3"/>
      <c r="ER160" s="3"/>
      <c r="ES160" s="3"/>
      <c r="ET160" s="3"/>
      <c r="EU160" s="3"/>
      <c r="EV160" s="3"/>
      <c r="EW160" s="3"/>
      <c r="EX160" s="3"/>
      <c r="EY160" s="3"/>
      <c r="EZ160" s="3"/>
      <c r="FA160" s="3"/>
      <c r="FB160" s="3"/>
      <c r="FC160" s="3"/>
      <c r="FD160" s="3"/>
      <c r="FE160" s="3"/>
      <c r="FF160" s="3"/>
      <c r="FG160" s="3"/>
      <c r="FH160" s="3"/>
      <c r="FI160" s="3"/>
      <c r="FJ160" s="3"/>
      <c r="FK160" s="3"/>
      <c r="FL160" s="3"/>
      <c r="FM160" s="3"/>
      <c r="FN160" s="3"/>
      <c r="FO160" s="3"/>
      <c r="FP160" s="3"/>
      <c r="FQ160" s="3"/>
      <c r="FR160" s="3"/>
      <c r="FS160" s="3"/>
      <c r="FT160" s="3"/>
      <c r="FU160" s="3"/>
      <c r="FV160" s="3"/>
      <c r="FW160" s="3"/>
      <c r="FX160" s="3"/>
      <c r="FY160" s="3"/>
      <c r="FZ160" s="3"/>
      <c r="GA160" s="3"/>
      <c r="GB160" s="3"/>
      <c r="GC160" s="3"/>
      <c r="GD160" s="3"/>
      <c r="GE160" s="3"/>
      <c r="GF160" s="3"/>
      <c r="GG160" s="3"/>
      <c r="GH160" s="3"/>
      <c r="GI160" s="3"/>
      <c r="GJ160" s="3"/>
      <c r="GK160" s="3"/>
      <c r="GL160" s="3"/>
      <c r="GM160" s="3"/>
      <c r="GN160" s="3"/>
      <c r="GO160" s="3"/>
      <c r="GP160" s="3"/>
      <c r="GQ160" s="3"/>
      <c r="GR160" s="3"/>
      <c r="GS160" s="3"/>
      <c r="GT160" s="3"/>
      <c r="GU160" s="3"/>
      <c r="GV160" s="3"/>
      <c r="GW160" s="3"/>
      <c r="GX160" s="3"/>
      <c r="GY160" s="3"/>
      <c r="GZ160" s="3"/>
      <c r="HA160" s="3"/>
      <c r="HB160" s="3"/>
      <c r="HC160" s="3"/>
      <c r="HD160" s="3"/>
      <c r="HE160" s="3"/>
      <c r="HF160" s="3"/>
      <c r="HG160" s="3"/>
      <c r="HH160" s="3"/>
      <c r="HI160" s="3"/>
      <c r="HJ160" s="3"/>
      <c r="HK160" s="3"/>
      <c r="HL160" s="3"/>
      <c r="HM160" s="3"/>
      <c r="HN160" s="3"/>
      <c r="HO160" s="3"/>
      <c r="HP160" s="3"/>
      <c r="HQ160" s="3"/>
      <c r="HR160" s="3"/>
      <c r="HS160" s="3"/>
      <c r="HT160" s="3"/>
      <c r="HU160" s="3"/>
      <c r="HV160" s="3"/>
      <c r="HW160" s="3"/>
      <c r="HX160" s="3"/>
      <c r="HY160" s="3"/>
      <c r="HZ160" s="3"/>
      <c r="IA160" s="3"/>
      <c r="IB160" s="3"/>
      <c r="IC160" s="3"/>
      <c r="ID160" s="3"/>
      <c r="IE160" s="3"/>
      <c r="IF160" s="3"/>
      <c r="IG160" s="3"/>
      <c r="IH160" s="3"/>
    </row>
    <row r="161" spans="1:242" ht="63">
      <c r="A161" s="37" t="s">
        <v>582</v>
      </c>
      <c r="B161" s="29" t="s">
        <v>678</v>
      </c>
      <c r="C161" s="30">
        <v>603983.6</v>
      </c>
      <c r="D161" s="30">
        <v>603983.6</v>
      </c>
      <c r="E161" s="30">
        <v>603983.6</v>
      </c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  <c r="CY161" s="3"/>
      <c r="CZ161" s="3"/>
      <c r="DA161" s="3"/>
      <c r="DB161" s="3"/>
      <c r="DC161" s="3"/>
      <c r="DD161" s="3"/>
      <c r="DE161" s="3"/>
      <c r="DF161" s="3"/>
      <c r="DG161" s="3"/>
      <c r="DH161" s="3"/>
      <c r="DI161" s="3"/>
      <c r="DJ161" s="3"/>
      <c r="DK161" s="3"/>
      <c r="DL161" s="3"/>
      <c r="DM161" s="3"/>
      <c r="DN161" s="3"/>
      <c r="DO161" s="3"/>
      <c r="DP161" s="3"/>
      <c r="DQ161" s="3"/>
      <c r="DR161" s="3"/>
      <c r="DS161" s="3"/>
      <c r="DT161" s="3"/>
      <c r="DU161" s="3"/>
      <c r="DV161" s="3"/>
      <c r="DW161" s="3"/>
      <c r="DX161" s="3"/>
      <c r="DY161" s="3"/>
      <c r="DZ161" s="3"/>
      <c r="EA161" s="3"/>
      <c r="EB161" s="3"/>
      <c r="EC161" s="3"/>
      <c r="ED161" s="3"/>
      <c r="EE161" s="3"/>
      <c r="EF161" s="3"/>
      <c r="EG161" s="3"/>
      <c r="EH161" s="3"/>
      <c r="EI161" s="3"/>
      <c r="EJ161" s="3"/>
      <c r="EK161" s="3"/>
      <c r="EL161" s="3"/>
      <c r="EM161" s="3"/>
      <c r="EN161" s="3"/>
      <c r="EO161" s="3"/>
      <c r="EP161" s="3"/>
      <c r="EQ161" s="3"/>
      <c r="ER161" s="3"/>
      <c r="ES161" s="3"/>
      <c r="ET161" s="3"/>
      <c r="EU161" s="3"/>
      <c r="EV161" s="3"/>
      <c r="EW161" s="3"/>
      <c r="EX161" s="3"/>
      <c r="EY161" s="3"/>
      <c r="EZ161" s="3"/>
      <c r="FA161" s="3"/>
      <c r="FB161" s="3"/>
      <c r="FC161" s="3"/>
      <c r="FD161" s="3"/>
      <c r="FE161" s="3"/>
      <c r="FF161" s="3"/>
      <c r="FG161" s="3"/>
      <c r="FH161" s="3"/>
      <c r="FI161" s="3"/>
      <c r="FJ161" s="3"/>
      <c r="FK161" s="3"/>
      <c r="FL161" s="3"/>
      <c r="FM161" s="3"/>
      <c r="FN161" s="3"/>
      <c r="FO161" s="3"/>
      <c r="FP161" s="3"/>
      <c r="FQ161" s="3"/>
      <c r="FR161" s="3"/>
      <c r="FS161" s="3"/>
      <c r="FT161" s="3"/>
      <c r="FU161" s="3"/>
      <c r="FV161" s="3"/>
      <c r="FW161" s="3"/>
      <c r="FX161" s="3"/>
      <c r="FY161" s="3"/>
      <c r="FZ161" s="3"/>
      <c r="GA161" s="3"/>
      <c r="GB161" s="3"/>
      <c r="GC161" s="3"/>
      <c r="GD161" s="3"/>
      <c r="GE161" s="3"/>
      <c r="GF161" s="3"/>
      <c r="GG161" s="3"/>
      <c r="GH161" s="3"/>
      <c r="GI161" s="3"/>
      <c r="GJ161" s="3"/>
      <c r="GK161" s="3"/>
      <c r="GL161" s="3"/>
      <c r="GM161" s="3"/>
      <c r="GN161" s="3"/>
      <c r="GO161" s="3"/>
      <c r="GP161" s="3"/>
      <c r="GQ161" s="3"/>
      <c r="GR161" s="3"/>
      <c r="GS161" s="3"/>
      <c r="GT161" s="3"/>
      <c r="GU161" s="3"/>
      <c r="GV161" s="3"/>
      <c r="GW161" s="3"/>
      <c r="GX161" s="3"/>
      <c r="GY161" s="3"/>
      <c r="GZ161" s="3"/>
      <c r="HA161" s="3"/>
      <c r="HB161" s="3"/>
      <c r="HC161" s="3"/>
      <c r="HD161" s="3"/>
      <c r="HE161" s="3"/>
      <c r="HF161" s="3"/>
      <c r="HG161" s="3"/>
      <c r="HH161" s="3"/>
      <c r="HI161" s="3"/>
      <c r="HJ161" s="3"/>
      <c r="HK161" s="3"/>
      <c r="HL161" s="3"/>
      <c r="HM161" s="3"/>
      <c r="HN161" s="3"/>
      <c r="HO161" s="3"/>
      <c r="HP161" s="3"/>
      <c r="HQ161" s="3"/>
      <c r="HR161" s="3"/>
      <c r="HS161" s="3"/>
      <c r="HT161" s="3"/>
      <c r="HU161" s="3"/>
      <c r="HV161" s="3"/>
      <c r="HW161" s="3"/>
      <c r="HX161" s="3"/>
      <c r="HY161" s="3"/>
      <c r="HZ161" s="3"/>
      <c r="IA161" s="3"/>
      <c r="IB161" s="3"/>
      <c r="IC161" s="3"/>
      <c r="ID161" s="3"/>
      <c r="IE161" s="3"/>
      <c r="IF161" s="3"/>
      <c r="IG161" s="3"/>
      <c r="IH161" s="3"/>
    </row>
    <row r="162" spans="1:242" ht="81" customHeight="1">
      <c r="A162" s="37" t="s">
        <v>582</v>
      </c>
      <c r="B162" s="29" t="s">
        <v>679</v>
      </c>
      <c r="C162" s="30">
        <v>23424</v>
      </c>
      <c r="D162" s="30">
        <v>23424</v>
      </c>
      <c r="E162" s="30">
        <v>23424</v>
      </c>
    </row>
    <row r="163" spans="1:242" ht="47.25">
      <c r="A163" s="37" t="s">
        <v>584</v>
      </c>
      <c r="B163" s="29" t="s">
        <v>3</v>
      </c>
      <c r="C163" s="30">
        <v>65123.1</v>
      </c>
      <c r="D163" s="30">
        <v>65436.6</v>
      </c>
      <c r="E163" s="30">
        <v>65762.7</v>
      </c>
    </row>
    <row r="164" spans="1:242" ht="78.75">
      <c r="A164" s="37" t="s">
        <v>585</v>
      </c>
      <c r="B164" s="29" t="s">
        <v>144</v>
      </c>
      <c r="C164" s="30">
        <v>29718.3</v>
      </c>
      <c r="D164" s="30">
        <v>29718.3</v>
      </c>
      <c r="E164" s="30">
        <v>29718.3</v>
      </c>
      <c r="G164" s="110"/>
    </row>
    <row r="165" spans="1:242" ht="63">
      <c r="A165" s="37" t="s">
        <v>586</v>
      </c>
      <c r="B165" s="29" t="s">
        <v>140</v>
      </c>
      <c r="C165" s="30">
        <v>47073.2</v>
      </c>
      <c r="D165" s="30">
        <v>47073.2</v>
      </c>
      <c r="E165" s="30">
        <v>47073.2</v>
      </c>
    </row>
    <row r="166" spans="1:242" ht="63">
      <c r="A166" s="37" t="s">
        <v>587</v>
      </c>
      <c r="B166" s="29" t="s">
        <v>139</v>
      </c>
      <c r="C166" s="30">
        <v>24.8</v>
      </c>
      <c r="D166" s="30">
        <v>26.5</v>
      </c>
      <c r="E166" s="30">
        <v>149.6</v>
      </c>
    </row>
    <row r="167" spans="1:242" ht="63">
      <c r="A167" s="37" t="s">
        <v>588</v>
      </c>
      <c r="B167" s="29" t="s">
        <v>589</v>
      </c>
      <c r="C167" s="30">
        <v>1880.9</v>
      </c>
      <c r="D167" s="30">
        <v>1875.8</v>
      </c>
      <c r="E167" s="30">
        <v>1875.8</v>
      </c>
    </row>
    <row r="168" spans="1:242" ht="63">
      <c r="A168" s="37" t="s">
        <v>590</v>
      </c>
      <c r="B168" s="29" t="s">
        <v>88</v>
      </c>
      <c r="C168" s="30">
        <v>14203.3</v>
      </c>
      <c r="D168" s="30">
        <v>14771.4</v>
      </c>
      <c r="E168" s="30">
        <v>15362.3</v>
      </c>
    </row>
    <row r="169" spans="1:242" ht="31.5">
      <c r="A169" s="37" t="s">
        <v>673</v>
      </c>
      <c r="B169" s="29" t="s">
        <v>12</v>
      </c>
      <c r="C169" s="30">
        <v>122082.8</v>
      </c>
      <c r="D169" s="30">
        <v>122082.8</v>
      </c>
      <c r="E169" s="30">
        <v>122082.8</v>
      </c>
    </row>
    <row r="170" spans="1:242" ht="63">
      <c r="A170" s="37" t="s">
        <v>674</v>
      </c>
      <c r="B170" s="29" t="s">
        <v>13</v>
      </c>
      <c r="C170" s="30">
        <v>50.8</v>
      </c>
      <c r="D170" s="30">
        <v>50.8</v>
      </c>
      <c r="E170" s="30">
        <v>50.8</v>
      </c>
    </row>
    <row r="171" spans="1:242" ht="99.75" customHeight="1">
      <c r="A171" s="37" t="s">
        <v>591</v>
      </c>
      <c r="B171" s="29" t="s">
        <v>89</v>
      </c>
      <c r="C171" s="30">
        <v>81298.8</v>
      </c>
      <c r="D171" s="30">
        <v>84302.3</v>
      </c>
      <c r="E171" s="30">
        <v>87398.6</v>
      </c>
    </row>
    <row r="172" spans="1:242" ht="31.5">
      <c r="A172" s="37" t="s">
        <v>675</v>
      </c>
      <c r="B172" s="29" t="s">
        <v>592</v>
      </c>
      <c r="C172" s="30">
        <v>4781.5</v>
      </c>
      <c r="D172" s="30">
        <v>5103.5</v>
      </c>
      <c r="E172" s="30">
        <v>5304.7</v>
      </c>
    </row>
    <row r="173" spans="1:242" ht="47.25">
      <c r="A173" s="52" t="s">
        <v>593</v>
      </c>
      <c r="B173" s="53" t="s">
        <v>594</v>
      </c>
      <c r="C173" s="30">
        <v>149.19999999999999</v>
      </c>
      <c r="D173" s="30">
        <v>149.4</v>
      </c>
      <c r="E173" s="30">
        <v>149.69999999999999</v>
      </c>
    </row>
    <row r="174" spans="1:242" ht="17.25" customHeight="1">
      <c r="A174" s="15" t="s">
        <v>595</v>
      </c>
      <c r="B174" s="24" t="s">
        <v>310</v>
      </c>
      <c r="C174" s="25">
        <v>0</v>
      </c>
      <c r="D174" s="25">
        <v>0</v>
      </c>
      <c r="E174" s="25">
        <v>0</v>
      </c>
    </row>
    <row r="175" spans="1:242">
      <c r="A175" s="15" t="s">
        <v>311</v>
      </c>
      <c r="B175" s="24" t="s">
        <v>312</v>
      </c>
      <c r="C175" s="25">
        <v>0</v>
      </c>
      <c r="D175" s="25">
        <v>0</v>
      </c>
      <c r="E175" s="25">
        <v>0</v>
      </c>
    </row>
    <row r="176" spans="1:242">
      <c r="A176" s="15" t="s">
        <v>313</v>
      </c>
      <c r="B176" s="24" t="s">
        <v>314</v>
      </c>
      <c r="C176" s="42">
        <v>0</v>
      </c>
      <c r="D176" s="42">
        <v>0</v>
      </c>
      <c r="E176" s="42">
        <v>0</v>
      </c>
    </row>
    <row r="177" spans="1:5" ht="16.5" customHeight="1">
      <c r="A177" s="15" t="s">
        <v>315</v>
      </c>
      <c r="B177" s="24" t="s">
        <v>316</v>
      </c>
      <c r="C177" s="25">
        <f>C176+C175+C174+C134+C94+C91</f>
        <v>3465570.3999999994</v>
      </c>
      <c r="D177" s="25">
        <f>D176+D175+D174+D134+D94+D91</f>
        <v>3180396.6999999988</v>
      </c>
      <c r="E177" s="25">
        <f>E176+E175+E174+E134+E94+E91</f>
        <v>3195509.8</v>
      </c>
    </row>
    <row r="178" spans="1:5" ht="16.5" customHeight="1">
      <c r="A178" s="163" t="s">
        <v>317</v>
      </c>
      <c r="B178" s="163"/>
      <c r="C178" s="25">
        <f>C177+C89</f>
        <v>5194399.9999999991</v>
      </c>
      <c r="D178" s="25">
        <f>D177+D89</f>
        <v>4931099.9999999981</v>
      </c>
      <c r="E178" s="25">
        <f>E177+E89</f>
        <v>4997200</v>
      </c>
    </row>
    <row r="179" spans="1:5">
      <c r="A179" s="19"/>
      <c r="C179" s="54"/>
      <c r="D179" s="54"/>
      <c r="E179" s="54"/>
    </row>
    <row r="180" spans="1:5">
      <c r="A180" s="19"/>
      <c r="C180" s="54"/>
      <c r="D180" s="54"/>
      <c r="E180" s="54"/>
    </row>
    <row r="181" spans="1:5">
      <c r="A181" s="19"/>
      <c r="C181" s="54"/>
      <c r="D181" s="54"/>
      <c r="E181" s="54"/>
    </row>
    <row r="182" spans="1:5">
      <c r="A182" s="19"/>
      <c r="C182" s="54"/>
      <c r="D182" s="54"/>
      <c r="E182" s="54"/>
    </row>
    <row r="183" spans="1:5">
      <c r="A183" s="19"/>
      <c r="C183" s="54"/>
      <c r="D183" s="54"/>
      <c r="E183" s="54"/>
    </row>
    <row r="184" spans="1:5">
      <c r="A184" s="19"/>
      <c r="C184" s="54"/>
      <c r="D184" s="54"/>
      <c r="E184" s="54"/>
    </row>
    <row r="185" spans="1:5">
      <c r="A185" s="19"/>
      <c r="C185" s="54"/>
      <c r="D185" s="54"/>
      <c r="E185" s="54"/>
    </row>
    <row r="186" spans="1:5">
      <c r="A186" s="19"/>
      <c r="C186" s="54"/>
      <c r="D186" s="54"/>
      <c r="E186" s="54"/>
    </row>
    <row r="187" spans="1:5">
      <c r="A187" s="19"/>
      <c r="C187" s="54"/>
      <c r="D187" s="54"/>
      <c r="E187" s="54"/>
    </row>
    <row r="188" spans="1:5">
      <c r="A188" s="19"/>
      <c r="C188" s="54"/>
      <c r="D188" s="54"/>
      <c r="E188" s="54"/>
    </row>
    <row r="189" spans="1:5">
      <c r="A189" s="19"/>
      <c r="C189" s="54"/>
      <c r="D189" s="54"/>
      <c r="E189" s="54"/>
    </row>
    <row r="190" spans="1:5">
      <c r="A190" s="19"/>
      <c r="C190" s="54"/>
      <c r="D190" s="54"/>
      <c r="E190" s="54"/>
    </row>
    <row r="191" spans="1:5">
      <c r="A191" s="19"/>
      <c r="C191" s="54"/>
      <c r="D191" s="54"/>
      <c r="E191" s="54"/>
    </row>
    <row r="192" spans="1:5">
      <c r="A192" s="19"/>
      <c r="C192" s="54"/>
      <c r="D192" s="54"/>
      <c r="E192" s="54"/>
    </row>
    <row r="193" spans="1:5">
      <c r="A193" s="19"/>
      <c r="C193" s="54"/>
      <c r="D193" s="54"/>
      <c r="E193" s="54"/>
    </row>
    <row r="194" spans="1:5">
      <c r="A194" s="19"/>
      <c r="C194" s="54"/>
      <c r="D194" s="54"/>
      <c r="E194" s="54"/>
    </row>
    <row r="195" spans="1:5">
      <c r="A195" s="19"/>
      <c r="C195" s="54"/>
      <c r="D195" s="54"/>
      <c r="E195" s="54"/>
    </row>
    <row r="196" spans="1:5">
      <c r="A196" s="19"/>
      <c r="C196" s="54"/>
      <c r="D196" s="54"/>
      <c r="E196" s="54"/>
    </row>
    <row r="197" spans="1:5">
      <c r="A197" s="19"/>
      <c r="C197" s="54"/>
      <c r="D197" s="54"/>
      <c r="E197" s="54"/>
    </row>
    <row r="198" spans="1:5">
      <c r="A198" s="19"/>
      <c r="C198" s="54"/>
      <c r="D198" s="54"/>
      <c r="E198" s="54"/>
    </row>
    <row r="199" spans="1:5">
      <c r="A199" s="19"/>
      <c r="C199" s="54"/>
      <c r="D199" s="54"/>
      <c r="E199" s="54"/>
    </row>
    <row r="200" spans="1:5">
      <c r="A200" s="19"/>
      <c r="C200" s="54"/>
      <c r="D200" s="54"/>
      <c r="E200" s="54"/>
    </row>
    <row r="201" spans="1:5">
      <c r="A201" s="19"/>
      <c r="C201" s="54"/>
      <c r="D201" s="54"/>
      <c r="E201" s="54"/>
    </row>
    <row r="202" spans="1:5">
      <c r="A202" s="19"/>
      <c r="C202" s="54"/>
      <c r="D202" s="54"/>
      <c r="E202" s="54"/>
    </row>
    <row r="203" spans="1:5">
      <c r="A203" s="19"/>
      <c r="C203" s="54"/>
      <c r="D203" s="54"/>
      <c r="E203" s="54"/>
    </row>
    <row r="204" spans="1:5">
      <c r="A204" s="19"/>
      <c r="C204" s="54"/>
      <c r="D204" s="54"/>
      <c r="E204" s="54"/>
    </row>
    <row r="205" spans="1:5">
      <c r="A205" s="19"/>
      <c r="C205" s="54"/>
      <c r="D205" s="54"/>
      <c r="E205" s="54"/>
    </row>
    <row r="206" spans="1:5">
      <c r="A206" s="19"/>
      <c r="C206" s="54"/>
      <c r="D206" s="54"/>
      <c r="E206" s="54"/>
    </row>
    <row r="207" spans="1:5">
      <c r="A207" s="19"/>
      <c r="C207" s="54"/>
      <c r="D207" s="54"/>
      <c r="E207" s="54"/>
    </row>
    <row r="208" spans="1:5">
      <c r="A208" s="19"/>
      <c r="C208" s="54"/>
      <c r="D208" s="54"/>
      <c r="E208" s="54"/>
    </row>
    <row r="209" spans="1:5">
      <c r="A209" s="19"/>
      <c r="C209" s="54"/>
      <c r="D209" s="54"/>
      <c r="E209" s="54"/>
    </row>
    <row r="210" spans="1:5">
      <c r="A210" s="19"/>
      <c r="C210" s="54"/>
      <c r="D210" s="54"/>
      <c r="E210" s="54"/>
    </row>
    <row r="211" spans="1:5">
      <c r="A211" s="19"/>
      <c r="C211" s="54"/>
      <c r="D211" s="54"/>
      <c r="E211" s="54"/>
    </row>
    <row r="212" spans="1:5">
      <c r="A212" s="19"/>
      <c r="C212" s="54"/>
      <c r="D212" s="54"/>
      <c r="E212" s="54"/>
    </row>
    <row r="213" spans="1:5">
      <c r="A213" s="19"/>
      <c r="C213" s="54"/>
      <c r="D213" s="54"/>
      <c r="E213" s="54"/>
    </row>
    <row r="214" spans="1:5">
      <c r="A214" s="19"/>
      <c r="C214" s="54"/>
      <c r="D214" s="54"/>
      <c r="E214" s="54"/>
    </row>
    <row r="215" spans="1:5">
      <c r="A215" s="19"/>
      <c r="C215" s="54"/>
      <c r="D215" s="54"/>
      <c r="E215" s="54"/>
    </row>
    <row r="216" spans="1:5">
      <c r="A216" s="19"/>
      <c r="C216" s="54"/>
      <c r="D216" s="54"/>
      <c r="E216" s="54"/>
    </row>
    <row r="217" spans="1:5">
      <c r="A217" s="19"/>
      <c r="C217" s="54"/>
      <c r="D217" s="54"/>
      <c r="E217" s="54"/>
    </row>
    <row r="218" spans="1:5">
      <c r="A218" s="19"/>
      <c r="C218" s="54"/>
      <c r="D218" s="54"/>
      <c r="E218" s="54"/>
    </row>
    <row r="219" spans="1:5">
      <c r="A219" s="19"/>
      <c r="C219" s="54"/>
      <c r="D219" s="54"/>
      <c r="E219" s="54"/>
    </row>
    <row r="220" spans="1:5">
      <c r="A220" s="19"/>
      <c r="C220" s="54"/>
      <c r="D220" s="54"/>
      <c r="E220" s="54"/>
    </row>
    <row r="221" spans="1:5">
      <c r="A221" s="19"/>
      <c r="C221" s="54"/>
      <c r="D221" s="54"/>
      <c r="E221" s="54"/>
    </row>
    <row r="222" spans="1:5">
      <c r="A222" s="19"/>
      <c r="C222" s="54"/>
      <c r="D222" s="54"/>
      <c r="E222" s="54"/>
    </row>
    <row r="223" spans="1:5">
      <c r="A223" s="19"/>
      <c r="C223" s="54"/>
      <c r="D223" s="54"/>
      <c r="E223" s="54"/>
    </row>
    <row r="224" spans="1:5">
      <c r="A224" s="19"/>
      <c r="C224" s="54"/>
      <c r="D224" s="54"/>
      <c r="E224" s="54"/>
    </row>
    <row r="225" spans="1:5">
      <c r="A225" s="19"/>
      <c r="C225" s="54"/>
      <c r="D225" s="54"/>
      <c r="E225" s="54"/>
    </row>
    <row r="226" spans="1:5">
      <c r="A226" s="19"/>
      <c r="C226" s="54"/>
      <c r="D226" s="54"/>
      <c r="E226" s="54"/>
    </row>
    <row r="227" spans="1:5">
      <c r="A227" s="19"/>
      <c r="C227" s="54"/>
      <c r="D227" s="54"/>
      <c r="E227" s="54"/>
    </row>
    <row r="228" spans="1:5">
      <c r="A228" s="19"/>
      <c r="C228" s="54"/>
      <c r="D228" s="54"/>
      <c r="E228" s="54"/>
    </row>
    <row r="229" spans="1:5">
      <c r="A229" s="19"/>
      <c r="C229" s="54"/>
      <c r="D229" s="54"/>
      <c r="E229" s="54"/>
    </row>
    <row r="230" spans="1:5">
      <c r="A230" s="19"/>
      <c r="C230" s="54"/>
      <c r="D230" s="54"/>
      <c r="E230" s="54"/>
    </row>
    <row r="231" spans="1:5">
      <c r="A231" s="19"/>
      <c r="C231" s="54"/>
      <c r="D231" s="54"/>
      <c r="E231" s="54"/>
    </row>
    <row r="232" spans="1:5">
      <c r="A232" s="19"/>
      <c r="C232" s="54"/>
      <c r="D232" s="54"/>
      <c r="E232" s="54"/>
    </row>
    <row r="233" spans="1:5">
      <c r="A233" s="19"/>
      <c r="C233" s="54"/>
      <c r="D233" s="54"/>
      <c r="E233" s="54"/>
    </row>
    <row r="234" spans="1:5">
      <c r="A234" s="19"/>
      <c r="C234" s="54"/>
      <c r="D234" s="54"/>
      <c r="E234" s="54"/>
    </row>
    <row r="235" spans="1:5">
      <c r="A235" s="19"/>
      <c r="C235" s="54"/>
      <c r="D235" s="54"/>
      <c r="E235" s="54"/>
    </row>
    <row r="236" spans="1:5">
      <c r="A236" s="19"/>
      <c r="C236" s="54"/>
      <c r="D236" s="54"/>
      <c r="E236" s="54"/>
    </row>
    <row r="237" spans="1:5">
      <c r="A237" s="19"/>
      <c r="C237" s="54"/>
      <c r="D237" s="54"/>
      <c r="E237" s="54"/>
    </row>
    <row r="238" spans="1:5">
      <c r="A238" s="19"/>
      <c r="C238" s="54"/>
      <c r="D238" s="54"/>
      <c r="E238" s="54"/>
    </row>
    <row r="239" spans="1:5">
      <c r="A239" s="19"/>
      <c r="C239" s="54"/>
      <c r="D239" s="54"/>
      <c r="E239" s="54"/>
    </row>
    <row r="240" spans="1:5">
      <c r="A240" s="19"/>
      <c r="C240" s="54"/>
      <c r="D240" s="54"/>
      <c r="E240" s="54"/>
    </row>
    <row r="241" spans="1:5">
      <c r="A241" s="19"/>
      <c r="C241" s="54"/>
      <c r="D241" s="54"/>
      <c r="E241" s="54"/>
    </row>
    <row r="242" spans="1:5">
      <c r="A242" s="19"/>
      <c r="C242" s="54"/>
      <c r="D242" s="54"/>
      <c r="E242" s="54"/>
    </row>
    <row r="243" spans="1:5">
      <c r="A243" s="19"/>
      <c r="C243" s="54"/>
      <c r="D243" s="54"/>
      <c r="E243" s="54"/>
    </row>
    <row r="244" spans="1:5">
      <c r="A244" s="19"/>
      <c r="C244" s="54"/>
      <c r="D244" s="54"/>
      <c r="E244" s="54"/>
    </row>
    <row r="245" spans="1:5">
      <c r="A245" s="19"/>
      <c r="C245" s="54"/>
      <c r="D245" s="54"/>
      <c r="E245" s="54"/>
    </row>
    <row r="246" spans="1:5">
      <c r="A246" s="19"/>
      <c r="C246" s="54"/>
      <c r="D246" s="54"/>
      <c r="E246" s="54"/>
    </row>
    <row r="247" spans="1:5">
      <c r="A247" s="19"/>
      <c r="C247" s="54"/>
      <c r="D247" s="54"/>
      <c r="E247" s="54"/>
    </row>
    <row r="248" spans="1:5">
      <c r="A248" s="19"/>
      <c r="C248" s="54"/>
      <c r="D248" s="54"/>
      <c r="E248" s="54"/>
    </row>
    <row r="249" spans="1:5">
      <c r="A249" s="19"/>
      <c r="C249" s="54"/>
      <c r="D249" s="54"/>
      <c r="E249" s="54"/>
    </row>
    <row r="250" spans="1:5">
      <c r="A250" s="19"/>
      <c r="C250" s="54"/>
      <c r="D250" s="54"/>
      <c r="E250" s="54"/>
    </row>
    <row r="251" spans="1:5">
      <c r="A251" s="19"/>
      <c r="C251" s="54"/>
      <c r="D251" s="54"/>
      <c r="E251" s="54"/>
    </row>
    <row r="252" spans="1:5">
      <c r="A252" s="19"/>
      <c r="C252" s="54"/>
      <c r="D252" s="54"/>
      <c r="E252" s="54"/>
    </row>
    <row r="253" spans="1:5">
      <c r="A253" s="19"/>
      <c r="C253" s="54"/>
      <c r="D253" s="54"/>
      <c r="E253" s="54"/>
    </row>
    <row r="254" spans="1:5">
      <c r="A254" s="19"/>
      <c r="C254" s="54"/>
      <c r="D254" s="54"/>
      <c r="E254" s="54"/>
    </row>
    <row r="255" spans="1:5">
      <c r="A255" s="19"/>
      <c r="C255" s="54"/>
      <c r="D255" s="54"/>
      <c r="E255" s="54"/>
    </row>
    <row r="256" spans="1:5">
      <c r="A256" s="19"/>
      <c r="C256" s="54"/>
      <c r="D256" s="54"/>
      <c r="E256" s="54"/>
    </row>
    <row r="257" spans="1:5">
      <c r="A257" s="19"/>
      <c r="C257" s="54"/>
      <c r="D257" s="54"/>
      <c r="E257" s="54"/>
    </row>
    <row r="258" spans="1:5">
      <c r="A258" s="19"/>
      <c r="C258" s="54"/>
      <c r="D258" s="54"/>
      <c r="E258" s="54"/>
    </row>
    <row r="259" spans="1:5">
      <c r="A259" s="19"/>
      <c r="C259" s="54"/>
      <c r="D259" s="54"/>
      <c r="E259" s="54"/>
    </row>
    <row r="260" spans="1:5">
      <c r="A260" s="19"/>
      <c r="C260" s="54"/>
      <c r="D260" s="54"/>
      <c r="E260" s="54"/>
    </row>
    <row r="261" spans="1:5">
      <c r="A261" s="19"/>
      <c r="C261" s="54"/>
      <c r="D261" s="54"/>
      <c r="E261" s="54"/>
    </row>
    <row r="262" spans="1:5">
      <c r="A262" s="19"/>
      <c r="C262" s="54"/>
      <c r="D262" s="54"/>
      <c r="E262" s="54"/>
    </row>
    <row r="263" spans="1:5">
      <c r="A263" s="19"/>
      <c r="C263" s="54"/>
      <c r="D263" s="54"/>
      <c r="E263" s="54"/>
    </row>
    <row r="264" spans="1:5">
      <c r="A264" s="19"/>
      <c r="C264" s="54"/>
      <c r="D264" s="54"/>
      <c r="E264" s="54"/>
    </row>
    <row r="265" spans="1:5">
      <c r="A265" s="19"/>
      <c r="C265" s="54"/>
      <c r="D265" s="54"/>
      <c r="E265" s="54"/>
    </row>
    <row r="266" spans="1:5">
      <c r="A266" s="19"/>
      <c r="C266" s="54"/>
      <c r="D266" s="54"/>
      <c r="E266" s="54"/>
    </row>
    <row r="267" spans="1:5">
      <c r="A267" s="19"/>
      <c r="C267" s="54"/>
      <c r="D267" s="54"/>
      <c r="E267" s="54"/>
    </row>
    <row r="268" spans="1:5">
      <c r="A268" s="19"/>
      <c r="C268" s="54"/>
      <c r="D268" s="54"/>
      <c r="E268" s="54"/>
    </row>
    <row r="269" spans="1:5">
      <c r="A269" s="19"/>
      <c r="C269" s="54"/>
      <c r="D269" s="54"/>
      <c r="E269" s="54"/>
    </row>
    <row r="270" spans="1:5">
      <c r="A270" s="19"/>
      <c r="C270" s="54"/>
      <c r="D270" s="54"/>
      <c r="E270" s="54"/>
    </row>
    <row r="271" spans="1:5">
      <c r="A271" s="19"/>
      <c r="C271" s="54"/>
      <c r="D271" s="54"/>
      <c r="E271" s="54"/>
    </row>
    <row r="272" spans="1:5">
      <c r="A272" s="19"/>
      <c r="C272" s="54"/>
      <c r="D272" s="54"/>
      <c r="E272" s="54"/>
    </row>
    <row r="273" spans="1:5">
      <c r="A273" s="19"/>
      <c r="C273" s="54"/>
      <c r="D273" s="54"/>
      <c r="E273" s="54"/>
    </row>
    <row r="274" spans="1:5">
      <c r="A274" s="19"/>
      <c r="C274" s="54"/>
      <c r="D274" s="54"/>
      <c r="E274" s="54"/>
    </row>
    <row r="275" spans="1:5">
      <c r="A275" s="19"/>
      <c r="C275" s="54"/>
      <c r="D275" s="54"/>
      <c r="E275" s="54"/>
    </row>
    <row r="276" spans="1:5">
      <c r="A276" s="19"/>
      <c r="C276" s="54"/>
      <c r="D276" s="54"/>
      <c r="E276" s="54"/>
    </row>
    <row r="277" spans="1:5">
      <c r="A277" s="19"/>
      <c r="C277" s="54"/>
      <c r="D277" s="54"/>
      <c r="E277" s="54"/>
    </row>
    <row r="278" spans="1:5">
      <c r="A278" s="19"/>
      <c r="C278" s="54"/>
      <c r="D278" s="54"/>
      <c r="E278" s="54"/>
    </row>
    <row r="279" spans="1:5">
      <c r="A279" s="19"/>
      <c r="C279" s="54"/>
      <c r="D279" s="54"/>
      <c r="E279" s="54"/>
    </row>
    <row r="280" spans="1:5">
      <c r="A280" s="19"/>
      <c r="C280" s="54"/>
      <c r="D280" s="54"/>
      <c r="E280" s="54"/>
    </row>
    <row r="281" spans="1:5">
      <c r="A281" s="19"/>
      <c r="C281" s="54"/>
      <c r="D281" s="54"/>
      <c r="E281" s="54"/>
    </row>
    <row r="282" spans="1:5">
      <c r="A282" s="19"/>
      <c r="C282" s="54"/>
      <c r="D282" s="54"/>
      <c r="E282" s="54"/>
    </row>
  </sheetData>
  <mergeCells count="9">
    <mergeCell ref="C1:E1"/>
    <mergeCell ref="A88:B88"/>
    <mergeCell ref="A178:B178"/>
    <mergeCell ref="C2:E2"/>
    <mergeCell ref="C3:E3"/>
    <mergeCell ref="B4:E4"/>
    <mergeCell ref="A5:E6"/>
    <mergeCell ref="A11:A12"/>
    <mergeCell ref="A44:B44"/>
  </mergeCells>
  <pageMargins left="0.43307086614173229" right="0.15748031496062992" top="0.31496062992125984" bottom="0.31496062992125984" header="0.31496062992125984" footer="0.27559055118110237"/>
  <pageSetup paperSize="9" scale="98" fitToHeight="1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7</vt:i4>
      </vt:variant>
    </vt:vector>
  </HeadingPairs>
  <TitlesOfParts>
    <vt:vector size="11" baseType="lpstr">
      <vt:lpstr>% норматив</vt:lpstr>
      <vt:lpstr>Перечень ГАД 2020</vt:lpstr>
      <vt:lpstr>ГАИ 2020</vt:lpstr>
      <vt:lpstr>Доходы 2020-2022гг.</vt:lpstr>
      <vt:lpstr>'% норматив'!Заголовки_для_печати</vt:lpstr>
      <vt:lpstr>'Доходы 2020-2022гг.'!Заголовки_для_печати</vt:lpstr>
      <vt:lpstr>'Перечень ГАД 2020'!Заголовки_для_печати</vt:lpstr>
      <vt:lpstr>'% норматив'!Область_печати</vt:lpstr>
      <vt:lpstr>'ГАИ 2020'!Область_печати</vt:lpstr>
      <vt:lpstr>'Доходы 2020-2022гг.'!Область_печати</vt:lpstr>
      <vt:lpstr>'Перечень ГАД 2020'!Область_печати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Julia</cp:lastModifiedBy>
  <cp:lastPrinted>2019-11-27T09:25:43Z</cp:lastPrinted>
  <dcterms:created xsi:type="dcterms:W3CDTF">1996-10-08T23:32:33Z</dcterms:created>
  <dcterms:modified xsi:type="dcterms:W3CDTF">2019-12-02T04:26:28Z</dcterms:modified>
</cp:coreProperties>
</file>