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1"/>
  </bookViews>
  <sheets>
    <sheet name="Приложение 1 Перечень гад" sheetId="4" r:id="rId1"/>
    <sheet name="Приложение 2 доходы 2019г" sheetId="1" r:id="rId2"/>
    <sheet name="Лист2" sheetId="2" r:id="rId3"/>
    <sheet name="Лист3" sheetId="3" r:id="rId4"/>
  </sheets>
  <definedNames>
    <definedName name="_xlnm._FilterDatabase" localSheetId="0" hidden="1">'Приложение 1 Перечень гад'!$A$9:$WVL$9</definedName>
    <definedName name="_xlnm.Print_Titles" localSheetId="0">'Приложение 1 Перечень гад'!$7:$8</definedName>
    <definedName name="_xlnm.Print_Titles" localSheetId="1">'Приложение 2 доходы 2019г'!$8:$8</definedName>
    <definedName name="_xlnm.Print_Area" localSheetId="0">'Приложение 1 Перечень гад'!$A$1:$C$211</definedName>
    <definedName name="_xlnm.Print_Area" localSheetId="1">'Приложение 2 доходы 2019г'!$A$1:$C$194</definedName>
  </definedNames>
  <calcPr calcId="125725"/>
</workbook>
</file>

<file path=xl/calcChain.xml><?xml version="1.0" encoding="utf-8"?>
<calcChain xmlns="http://schemas.openxmlformats.org/spreadsheetml/2006/main">
  <c r="C189" i="1"/>
  <c r="C186"/>
  <c r="C141"/>
  <c r="C118"/>
  <c r="C114"/>
  <c r="C108"/>
  <c r="C99"/>
  <c r="C78" s="1"/>
  <c r="C72"/>
  <c r="C70"/>
  <c r="C67"/>
  <c r="C60"/>
  <c r="C53"/>
  <c r="C45"/>
  <c r="C35"/>
  <c r="C32"/>
  <c r="C30" s="1"/>
  <c r="C22"/>
  <c r="C21" s="1"/>
  <c r="C16"/>
  <c r="C11"/>
  <c r="C10" s="1"/>
  <c r="C9" l="1"/>
  <c r="C44" s="1"/>
  <c r="C66"/>
  <c r="C192"/>
  <c r="C113"/>
  <c r="C59" l="1"/>
  <c r="C111" l="1"/>
  <c r="C112" l="1"/>
  <c r="C193" l="1"/>
</calcChain>
</file>

<file path=xl/sharedStrings.xml><?xml version="1.0" encoding="utf-8"?>
<sst xmlns="http://schemas.openxmlformats.org/spreadsheetml/2006/main" count="801" uniqueCount="642">
  <si>
    <t>Миасского городского округа</t>
  </si>
  <si>
    <t xml:space="preserve">Перечень 
главных администраторов доходов бюджета Миасского городского округа </t>
  </si>
  <si>
    <t>Код бюджетной классификации Российской Федерации</t>
  </si>
  <si>
    <t>Наименование главного администратора доходов 
бюджета Миасского городского округа, 
кода бюджетной классификации Российской Федерации</t>
  </si>
  <si>
    <t>главного администратора доходов</t>
  </si>
  <si>
    <t>доходов бюджета Миасского городского округа</t>
  </si>
  <si>
    <t>007</t>
  </si>
  <si>
    <t>Контрольно-счетная палата Челябинской области</t>
  </si>
  <si>
    <t>1 16 18040 04 0000 140</t>
  </si>
  <si>
    <t>Денежные взыскания (штрафы) за нарушение бюджетного законодательства (в части бюджетов городских округов) &lt;1&gt;</t>
  </si>
  <si>
    <t>008</t>
  </si>
  <si>
    <t>Министерство сельского хозяйства Челябинской области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</si>
  <si>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</si>
  <si>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</si>
  <si>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1 16 90040 04 0000 140</t>
  </si>
  <si>
    <t>Прочие поступления от денежных взысканий (штрафов) и иных сумм в возмещение ущерба, зачисляемые в бюджеты городских округов &lt;1&gt;</t>
  </si>
  <si>
    <t>009</t>
  </si>
  <si>
    <t>Министерство экологии Челябинской области</t>
  </si>
  <si>
    <t>1 16 25020 01 0000 140</t>
  </si>
  <si>
    <t>Денежные взыскания (штрафы) за нарушение законодательства Российской Федерации об особо охраняемых природных территориях &lt;1,3&gt;</t>
  </si>
  <si>
    <t>1 16 25030 01 0000 140</t>
  </si>
  <si>
    <t>Денежные взыскания (штрафы) за нарушение законодательства Российской Федерации об охране и использовании животного мира &lt;1,3&gt;</t>
  </si>
  <si>
    <t>1 16 25040 01 0000 140</t>
  </si>
  <si>
    <t>Денежные взыскания (штрафы) за нарушение законодательства об экологической экспертизе &lt;1,3&gt;</t>
  </si>
  <si>
    <t>1 16 25050 01 0000 140</t>
  </si>
  <si>
    <t>Денежные взыскания (штрафы) за нарушение законодательства в области охраны окружающей среды &lt;1&gt;</t>
  </si>
  <si>
    <t>1 16 35020 04 0000 140</t>
  </si>
  <si>
    <t>Суммы по искам о возмещении вреда, причиненного окружающей среде, подлежащие зачислению в бюджеты городских округов &lt;1&gt;</t>
  </si>
  <si>
    <t>011</t>
  </si>
  <si>
    <t>Министерство строительства и  инфраструктуры Челябинской области</t>
  </si>
  <si>
    <t>034</t>
  </si>
  <si>
    <t>Главное контрольное управление Челябинской области</t>
  </si>
  <si>
    <t xml:space="preserve"> Денежные взыскания (штрафы) за нарушение бюджетного законодательства 
(в части бюджетов городских округов) &lt;1&gt;</t>
  </si>
  <si>
    <t>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</si>
  <si>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&lt;1&gt;</t>
  </si>
  <si>
    <t>048</t>
  </si>
  <si>
    <t>Управление Федеральной службы по надзору в сфере природопользования по Челябинской области</t>
  </si>
  <si>
    <t>1 12 01000 01 0000 120</t>
  </si>
  <si>
    <t>Плата за негативное воздействие на окружающую среду &lt;3&gt;</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</si>
  <si>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</si>
  <si>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&lt;1,3&gt;</t>
  </si>
  <si>
    <t>060</t>
  </si>
  <si>
    <t xml:space="preserve"> 
Федеральная служба по надзору в сфере здравоохранения</t>
  </si>
  <si>
    <t>100</t>
  </si>
  <si>
    <t>Управление Федерального казначейства по Челябинской области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</si>
  <si>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</si>
  <si>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</si>
  <si>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</si>
  <si>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</si>
  <si>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</si>
  <si>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</si>
  <si>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</si>
  <si>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&lt;3&gt;</t>
  </si>
  <si>
    <t>141</t>
  </si>
  <si>
    <t>Управление Федеральной службы по надзору в сфере защиты прав потребителей и благополучия человека по Челябинской области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</si>
  <si>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&lt;1,3&gt;</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</si>
  <si>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</si>
  <si>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&lt;2,4&gt;</t>
  </si>
  <si>
    <t>Денежные взыскания (штрафы) за нарушение законодательства в области охраны окружающей среды &lt;1,3&gt;</t>
  </si>
  <si>
    <t>1 16 25084 04 0000 140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</si>
  <si>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 &lt;1,3&gt;</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</si>
  <si>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</si>
  <si>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&lt;1,3&gt;</t>
  </si>
  <si>
    <t>160</t>
  </si>
  <si>
    <t>Федеральная служба по регулированию алкогольного рынка</t>
  </si>
  <si>
    <t>161</t>
  </si>
  <si>
    <t>Управление Федеральной антимонопольной службы по Челябинской области</t>
  </si>
  <si>
    <t>177</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</si>
  <si>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</si>
  <si>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182</t>
  </si>
  <si>
    <t>Управление Федеральной налоговой службы по Челябинской области</t>
  </si>
  <si>
    <t>1 01 02000 01 0000 110</t>
  </si>
  <si>
    <t>Налог на доходы физических лиц &lt;1,3&gt;</t>
  </si>
  <si>
    <t>1 05 01000 00 0000 110</t>
  </si>
  <si>
    <t>Налог, взимаемый в связи с применением упрощенной системы налогообложения &lt;1,3&gt;</t>
  </si>
  <si>
    <t>1 05 02000 02 0000 110</t>
  </si>
  <si>
    <t>Единый налог на вмененный доход для отдельных видов деятельности &lt;1,3&gt;</t>
  </si>
  <si>
    <t>1 05 03000 01 0000 110</t>
  </si>
  <si>
    <t>Единый сельскохозяйственный налог &lt;1,3&gt;</t>
  </si>
  <si>
    <t>1 05 04000 02 0000 110</t>
  </si>
  <si>
    <t>Налог, взимаемый в связи с применением патентной системы налогообложения &lt;1,3&gt;</t>
  </si>
  <si>
    <t>1 06 01000 00 0000 110</t>
  </si>
  <si>
    <t>Налог на имущество физических лиц &lt;1&gt;</t>
  </si>
  <si>
    <t>1 06 06000 00 0000 110</t>
  </si>
  <si>
    <t>Земельный налог &lt;1&gt;</t>
  </si>
  <si>
    <t>1 08 03000 01 0000 110</t>
  </si>
  <si>
    <t>Государственная пошлина по делам, рассматриваемым в судах общей юрисдикции, мировыми судьями &lt;1,3&gt;</t>
  </si>
  <si>
    <t>1 09 00000 00 0000 000</t>
  </si>
  <si>
    <t>Задолженность и перерасчеты по отмененным налогам, сборам и иным обязательным платежам &lt;1,3&gt;</t>
  </si>
  <si>
    <t>1 16 03010 01 0000 140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</si>
  <si>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&lt;1,3&gt;</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</si>
  <si>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</si>
  <si>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&lt;1,3&gt;</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</si>
  <si>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</si>
  <si>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&lt;1,3&gt;</t>
  </si>
  <si>
    <t>Главное управление Министерства внутренних дел Российской Федерации по Челябинской области</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</si>
  <si>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</si>
  <si>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&lt;1,3&gt;</t>
  </si>
  <si>
    <t>1 08 07100 01 0000 110</t>
  </si>
  <si>
    <t>Государственная пошлина за выдачу и обмен паспорта гражданина Российской Федерации &lt;1,3&gt;</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</si>
  <si>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</si>
  <si>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&lt;1,3&gt;</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</si>
  <si>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</si>
  <si>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&lt;1,3&gt;</t>
  </si>
  <si>
    <t>188</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</si>
  <si>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</si>
  <si>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&lt;1,3&gt;</t>
  </si>
  <si>
    <t>1 16 30030 01 0000 140</t>
  </si>
  <si>
    <t>Прочие денежные взыскания (штрафы) за правонарушения в области дорожного движения &lt;1,3&gt;</t>
  </si>
  <si>
    <t>Администрация Миасского городского округа</t>
  </si>
  <si>
    <t>1 08 07150 01 0000 110</t>
  </si>
  <si>
    <t>Государственная пошлина за выдачу разрешения на установку рекламной конструкции  &lt;1,2&gt;</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</si>
  <si>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</si>
  <si>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&lt;1,2&gt;</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</si>
  <si>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</si>
  <si>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</si>
  <si>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</si>
  <si>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</si>
  <si>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</si>
  <si>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&lt;2&gt;</t>
  </si>
  <si>
    <t>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</si>
  <si>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&lt;2&gt;</t>
  </si>
  <si>
    <t>1 11 05027 04 0000 120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</si>
  <si>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городских округов &lt;2&gt;</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</si>
  <si>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</si>
  <si>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&lt;2&gt;</t>
  </si>
  <si>
    <t>1 11 05074 04 0000 120</t>
  </si>
  <si>
    <t>Доходы от сдачи в аренду имущества, составляющего казну городских округов (за исключением земельных участков) &lt;2&gt;</t>
  </si>
  <si>
    <t>1 11 05092 04 0000 120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</si>
  <si>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 &lt;2&gt;</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</si>
  <si>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</si>
  <si>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&lt;2&gt;</t>
  </si>
  <si>
    <t>1 11 05324 04 0000 120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</si>
  <si>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&lt;2&gt;</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</si>
  <si>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</si>
  <si>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&lt;2&gt;</t>
  </si>
  <si>
    <t>1 11 08040 04 0000 120</t>
  </si>
  <si>
    <t xml:space="preserve"> 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</si>
  <si>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111 09034 04 0000 120</t>
  </si>
  <si>
    <t>Доходы от эксплуатации и использования имущества автомобильных дорог, находящихся в собственности городских округов</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</si>
  <si>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</si>
  <si>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&lt;2&gt;</t>
  </si>
  <si>
    <t>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</si>
  <si>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</si>
  <si>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1 14 01040 04 0000 410</t>
  </si>
  <si>
    <t>Доходы  от продажи квартир, находящихся в собственности городских округов</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</si>
  <si>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</si>
  <si>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&lt;2&gt;</t>
  </si>
  <si>
    <t>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</si>
  <si>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</si>
  <si>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</si>
  <si>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</si>
  <si>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</si>
  <si>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 &lt;2&gt;</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</si>
  <si>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</si>
  <si>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&lt;2&gt;</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</si>
  <si>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</si>
  <si>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&lt;2&gt;</t>
  </si>
  <si>
    <t>1 14 06324 04 0000 430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</si>
  <si>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&lt;2&gt;</t>
  </si>
  <si>
    <t>1 16 37030 04 0000 140</t>
  </si>
  <si>
    <t xml:space="preserve">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  </t>
  </si>
  <si>
    <t>1 16 46000 04 0000 140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</si>
  <si>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</si>
  <si>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1 16 51020 02 0000 140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</si>
  <si>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</si>
  <si>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1 17 05040 04 0000 180</t>
  </si>
  <si>
    <t>Прочие неналоговые доходы бюджетов городских округов &lt;2&gt;</t>
  </si>
  <si>
    <t>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</si>
  <si>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</si>
  <si>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2 02 27112 04 0000 150</t>
  </si>
  <si>
    <t>Субсидии бюджетам городских округов на софинансирование капитальных вложений в объекты муниципальной собственности</t>
  </si>
  <si>
    <t>2 02 20079 04 0000 150</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</si>
  <si>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</si>
  <si>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2 02 20298 04 0000 150</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</si>
  <si>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</si>
  <si>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</si>
  <si>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</si>
  <si>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2 02 20301 04 0000 150</t>
  </si>
  <si>
    <t>Субсидии бюджетам городских округов на обеспечение мероприятий по капитальному ремонту многоквартирных домов за счет средств бюджетов</t>
  </si>
  <si>
    <t>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</si>
  <si>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</si>
  <si>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2 02 25027 04 0000 150
</t>
  </si>
  <si>
    <t>Субсидии бюджетам городских округов на реализацию мероприятий государственной программы Российской Федерации "Доступная среда" на 2011 - 2020 годы</t>
  </si>
  <si>
    <t xml:space="preserve">2 02 25497 04 0000 150
</t>
  </si>
  <si>
    <t>Субсидии бюджетам городских округов на реализацию мероприятий по обеспечению жильем молодых семей</t>
  </si>
  <si>
    <t>2 02 25527 04 0000 150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</si>
  <si>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</si>
  <si>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2 02 25555 04 0000 150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</si>
  <si>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</si>
  <si>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</si>
  <si>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</si>
  <si>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</si>
  <si>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</si>
  <si>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2 02 35930 04 0000 150</t>
  </si>
  <si>
    <t xml:space="preserve">Субвенции бюджетам городских округов на государственную регистрацию актов гражданского состояния
</t>
  </si>
  <si>
    <t>2 19 25064 04 0000 150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</si>
  <si>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</si>
  <si>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Финансовое управление Администрации Миасского городского округа - исполнительно-распорядительный орган Администрации Миасского городского округа</t>
  </si>
  <si>
    <t>1 11 02032 04 0000 120</t>
  </si>
  <si>
    <t>Доходы от размещения временно свободных средств бюджетов городских округов</t>
  </si>
  <si>
    <t>1 11 03040 04 0000 120</t>
  </si>
  <si>
    <t>Проценты, полученные от предоставления бюджетных кредитов внутри страны за счет средств бюджетов городских округов</t>
  </si>
  <si>
    <t>2 02 15001 04 0000 150</t>
  </si>
  <si>
    <t>Дотации бюджетам городских округов на выравнивание бюджетной обеспеченности</t>
  </si>
  <si>
    <t>2 02 15002 04 0000 150</t>
  </si>
  <si>
    <t xml:space="preserve">Дотации бюджетам городских округов на поддержку мер по обеспечению сбалансированности бюджетов
</t>
  </si>
  <si>
    <t>2 08 04000 04 0000 150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</si>
  <si>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</si>
  <si>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285</t>
  </si>
  <si>
    <t>Управление социальной защиты населения Администрации Миасского городского округа</t>
  </si>
  <si>
    <t>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</si>
  <si>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</si>
  <si>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</si>
  <si>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</si>
  <si>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</si>
  <si>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</si>
  <si>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2 02 35084 04 0000 150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</si>
  <si>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</si>
  <si>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</si>
  <si>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</si>
  <si>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</si>
  <si>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</si>
  <si>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2 02 35250 04 0000 150</t>
  </si>
  <si>
    <t>Субвенции бюджетам городских округов на оплату жилищно-коммунальных услуг отдельным категориям граждан</t>
  </si>
  <si>
    <t>2 02 35280 04 0000 150</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</si>
  <si>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</si>
  <si>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</si>
  <si>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</si>
  <si>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2 02 35462 04 0000 150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</si>
  <si>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</si>
  <si>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2 19 35137 04 0000 150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</si>
  <si>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городских округов</t>
  </si>
  <si>
    <t>2 19 35220 04 0000 150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</si>
  <si>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городских округов</t>
  </si>
  <si>
    <t>2 19 35250 04 0000 150</t>
  </si>
  <si>
    <t>Возврат остатков субвенций на оплату жилищно-коммунальных услуг отдельным категориям граждан из бюджетов городских округов</t>
  </si>
  <si>
    <t>2 19 35260 04 0000 150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</si>
  <si>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городских округов</t>
  </si>
  <si>
    <t>2 19 35270 04 0000 150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</si>
  <si>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городских округов</t>
  </si>
  <si>
    <t>2 19 35280 04 0000 150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</si>
  <si>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городских округов</t>
  </si>
  <si>
    <t>2 19 35380 04 0000 150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</si>
  <si>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городских округов</t>
  </si>
  <si>
    <t>2 19 35462 04 0000 150</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</si>
  <si>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</si>
  <si>
    <t>Управление по физической культуре и спорту Администрации Миасского городского округа</t>
  </si>
  <si>
    <t>2 02 25081 04 0000 150</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</si>
  <si>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</si>
  <si>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 xml:space="preserve"> Управление образования Администрации Миасского городского округа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</si>
  <si>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</si>
  <si>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1 13 01994 04 0000 130</t>
  </si>
  <si>
    <t>Прочие доходы от оказания платных услуг (работ) получателями средств бюджетов городских округов &lt;2&gt;</t>
  </si>
  <si>
    <t>2 02 25027 04 0000 150</t>
  </si>
  <si>
    <t>2 02 25097 04 0000 150</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</si>
  <si>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t>
  </si>
  <si>
    <t>2 02 30021 04 0000 150</t>
  </si>
  <si>
    <t>Субвенции бюджетам городских округов на ежемесячное денежное вознаграждение за классное руководство</t>
  </si>
  <si>
    <t>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</si>
  <si>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</si>
  <si>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Управление культуры Администрации Миасского городского округа</t>
  </si>
  <si>
    <t>2 02 25519 04 0000 150</t>
  </si>
  <si>
    <t>Субсидия бюджетам городских округов на поддержку отрасли культуры</t>
  </si>
  <si>
    <t>Собрание депутатов Миасского городского округа</t>
  </si>
  <si>
    <t>Контрольно-счетная палата Миасского городского округа</t>
  </si>
  <si>
    <t>Управление Федеральной службы государственной регистрации, кадастра и картографии по Челябинской области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</si>
  <si>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</si>
  <si>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 &lt;1,3&gt;</t>
  </si>
  <si>
    <t>1 16 25060 01 0000 140</t>
  </si>
  <si>
    <t>Денежные взыскания (штрафы) за нарушение земельного законодательства &lt;1,3&gt;</t>
  </si>
  <si>
    <t xml:space="preserve"> Межрегиональное управление № 92 Федерального медико-биологического агентства</t>
  </si>
  <si>
    <t>Прокуратура Челябинской области</t>
  </si>
  <si>
    <t>Федеральная служба по экологическому, технологическому и атомному надзору</t>
  </si>
  <si>
    <t>1 16 45000 01 0000 140</t>
  </si>
  <si>
    <t>Денежные взыскания (штрафы) за нарушения законодательства Российской Федерации о промышленной безопасности &lt;1&gt;</t>
  </si>
  <si>
    <t xml:space="preserve">Иные доходы бюджета Миасского городского округа,
администрирование которых может осуществляться главными администраторами доходов бюджета Миасского городского округа в пределах их компетенции: </t>
  </si>
  <si>
    <t>1 13 01074 04 0000 130</t>
  </si>
  <si>
    <t>Доходы от оказания информационно-консультационных услуг органами местного самоуправления городских округов, казенными учреждениями городских округов</t>
  </si>
  <si>
    <t>Прочие доходы от оказания платных услуг (работ) получателями средств бюджетов городских округов</t>
  </si>
  <si>
    <t>1 13 02064 04 0000 130</t>
  </si>
  <si>
    <t>Доходы, поступающие в порядке возмещения расходов, понесенных в связи с эксплуатацией имущества городских округов</t>
  </si>
  <si>
    <t>1 13 02994 04 0000 130</t>
  </si>
  <si>
    <t>Прочие доходы от компенсации затрат бюджетов городских округов</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</si>
  <si>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</si>
  <si>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</si>
  <si>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</si>
  <si>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</si>
  <si>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1 14 02048 04 0000 410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</si>
  <si>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</si>
  <si>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1 14 03040 04 0000 410</t>
  </si>
  <si>
    <t>Средства от распоряжения и реализации конфискованного и иного имущества, обращенного в доходы городских округов (в части реализации основных средств по указанному имуществу)</t>
  </si>
  <si>
    <t>1 14 03040 04 0000 440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</si>
  <si>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</si>
  <si>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1 14 06044 04 0000 430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</si>
  <si>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</si>
  <si>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Денежные взыскания (штрафы) за нарушение бюджетного законодательства (в части бюджетов городских округов)</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</si>
  <si>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</si>
  <si>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1 16 23041 04 0000 140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</si>
  <si>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</si>
  <si>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</si>
  <si>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</si>
  <si>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1 16 32000 04 0000 140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</si>
  <si>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</si>
  <si>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</si>
  <si>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Прочие поступления от денежных взысканий (штрафов) и иных сумм в возмещение ущерба, зачисляемые в бюджеты городских округов</t>
  </si>
  <si>
    <t>1 17 01040 04 0000 180</t>
  </si>
  <si>
    <t>Невыясненные поступления, зачисляемые в бюджеты городских округов</t>
  </si>
  <si>
    <t>Прочие неналоговые доходы бюджетов городских округов</t>
  </si>
  <si>
    <t>2 02 29999 04 0000 150</t>
  </si>
  <si>
    <t>Прочие субсидии бюджетам городских округов</t>
  </si>
  <si>
    <t>2 02 30024 04 0000 150</t>
  </si>
  <si>
    <t>Субвенции бюджетам городских округов на выполнение передаваемых полномочий субъектов Российской Федерации</t>
  </si>
  <si>
    <t>2 02 39999 04 0000 150</t>
  </si>
  <si>
    <t>Прочие субвенции бюджетам городских округов</t>
  </si>
  <si>
    <t>2 02 49999 04 0000 150</t>
  </si>
  <si>
    <t>Прочие межбюджетные трансферты, передаваемые бюджетам городских округов</t>
  </si>
  <si>
    <t>2 04 04010 04 0000 150</t>
  </si>
  <si>
    <t>Предоставление негосударственными организациями грантов для получателей средств бюджетов городских округов</t>
  </si>
  <si>
    <t>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</si>
  <si>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</si>
  <si>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2 04 04099 04 0000 150</t>
  </si>
  <si>
    <t>Прочие безвозмездные поступления от негосударственных организаций в бюджеты городских округов</t>
  </si>
  <si>
    <t>2 07 04010 04 0000 150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</si>
  <si>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</si>
  <si>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2 07 04020 04 0000 150</t>
  </si>
  <si>
    <t>Поступления от денежных пожертвований, предоставляемых физическими лицами получателям средств бюджетов городских округов</t>
  </si>
  <si>
    <t>2 07 04050 04 0000 150</t>
  </si>
  <si>
    <t>Прочие безвозмездные поступления в бюджеты городских округов</t>
  </si>
  <si>
    <t>2 18 04010 04 0000 150</t>
  </si>
  <si>
    <t>Доходы бюджетов городских округов от возврата бюджетными учреждениями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</si>
  <si>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</si>
  <si>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</si>
  <si>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2 18 04030 04 0000 150</t>
  </si>
  <si>
    <t>Доходы бюджетов городских округов от возврата иными организациями остатков субсидий прошлых лет</t>
  </si>
  <si>
    <t>2 18 60020 04 0000 150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</si>
  <si>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</si>
  <si>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2 19 60010 04 0000 150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</si>
  <si>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</si>
  <si>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Примечание</t>
  </si>
  <si>
    <r>
      <rPr>
        <b/>
        <sz val="11"/>
        <rFont val="Times New Roman"/>
        <family val="1"/>
        <charset val="204"/>
      </rPr>
      <t xml:space="preserve"> &lt;1&gt;</t>
    </r>
    <r>
      <rPr>
        <sz val="11"/>
        <rFont val="Times New Roman"/>
        <family val="1"/>
        <charset val="204"/>
      </rPr>
      <t xml:space="preserve">  Администрирование данных поступлений осуществляется с применением кодов подвидов доходов, предусмотренных приказом Министерства финансов Российской Федерации  от 8 июня 2018 года № 132н «О порядке формирования и применения кодов бюджетной классификации Российской Федерации, их структуре и принципах назначения».</t>
    </r>
  </si>
  <si>
    <r>
      <t xml:space="preserve"> &lt;</t>
    </r>
    <r>
      <rPr>
        <b/>
        <sz val="11"/>
        <rFont val="Times New Roman"/>
        <family val="1"/>
        <charset val="204"/>
      </rPr>
      <t>2</t>
    </r>
    <r>
      <rPr>
        <sz val="11"/>
        <rFont val="Times New Roman"/>
        <family val="1"/>
        <charset val="204"/>
      </rPr>
      <t>&gt;   Администрирование данных поступлений осуществляется с применением кодов подвидов доходов, предусмотренных приказом Финансового управления Администрации Миасского городского округа от 17.12.2015  года № 71 "Об утверждении перечня кодов подвидов по видам доходов бюджета Миасского городского округа";</t>
    </r>
  </si>
  <si>
    <r>
      <rPr>
        <b/>
        <sz val="11"/>
        <rFont val="Times New Roman"/>
        <family val="1"/>
        <charset val="204"/>
      </rPr>
      <t xml:space="preserve"> &lt;3&gt;</t>
    </r>
    <r>
      <rPr>
        <sz val="11"/>
        <rFont val="Times New Roman"/>
        <family val="1"/>
        <charset val="204"/>
      </rPr>
      <t xml:space="preserve"> В части доходов, зачисляемых в бюджет Миасского городского округа.</t>
    </r>
  </si>
  <si>
    <t>Объем бюджета Миасского городского округа по доходам на 2019 год</t>
  </si>
  <si>
    <t>(тыс. рублей)</t>
  </si>
  <si>
    <t>Коды бюджетной классификации</t>
  </si>
  <si>
    <t>Наименование доходов</t>
  </si>
  <si>
    <t xml:space="preserve"> 000 101 02000 01 0000 110</t>
  </si>
  <si>
    <t xml:space="preserve"> Налог на доходы физических лиц</t>
  </si>
  <si>
    <r>
      <t xml:space="preserve">в т.ч. дополнительный норматив отчислений от НДФЛ, заменяющий дотацию из областного ФФП МР,
</t>
    </r>
    <r>
      <rPr>
        <u/>
        <sz val="11"/>
        <color indexed="8"/>
        <rFont val="Times New Roman"/>
        <family val="1"/>
        <charset val="204"/>
      </rPr>
      <t>2019 год</t>
    </r>
    <r>
      <rPr>
        <sz val="11"/>
        <color indexed="8"/>
        <rFont val="Times New Roman"/>
        <family val="1"/>
        <charset val="204"/>
      </rPr>
      <t xml:space="preserve"> = 14,52 % , </t>
    </r>
    <r>
      <rPr>
        <u/>
        <sz val="11"/>
        <color indexed="8"/>
        <rFont val="Times New Roman"/>
        <family val="1"/>
        <charset val="204"/>
      </rPr>
      <t xml:space="preserve">2020 год </t>
    </r>
    <r>
      <rPr>
        <sz val="11"/>
        <color indexed="8"/>
        <rFont val="Times New Roman"/>
        <family val="1"/>
        <charset val="204"/>
      </rPr>
      <t xml:space="preserve">=16,54 %, </t>
    </r>
    <r>
      <rPr>
        <u/>
        <sz val="11"/>
        <color indexed="8"/>
        <rFont val="Times New Roman"/>
        <family val="1"/>
        <charset val="204"/>
      </rPr>
      <t>2021 год</t>
    </r>
    <r>
      <rPr>
        <sz val="11"/>
        <color indexed="8"/>
        <rFont val="Times New Roman"/>
        <family val="1"/>
        <charset val="204"/>
      </rPr>
      <t xml:space="preserve"> = 15,90 %</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</si>
  <si>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</si>
  <si>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</si>
  <si>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</si>
  <si>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</si>
  <si>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</si>
  <si>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</si>
  <si>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</si>
  <si>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</si>
  <si>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</si>
  <si>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100 1 03 02000 01 0000 110</t>
  </si>
  <si>
    <t>Акцизы по подакцизным товарам (продукции), производимым на территории Российской Федерации</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</si>
  <si>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</si>
  <si>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</si>
  <si>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</si>
  <si>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</si>
  <si>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</si>
  <si>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</si>
  <si>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</si>
  <si>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</si>
  <si>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000 105 00000 00 0000 000</t>
  </si>
  <si>
    <t>Налоги  на  совокупный  доход</t>
  </si>
  <si>
    <t xml:space="preserve">182 105 01000 01 0000 110   </t>
  </si>
  <si>
    <t>Налог, взимаемый в связи с применением упрощенной системы налогообложения, зачисляемый в бюджеты городских округов</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</si>
  <si>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</si>
  <si>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</si>
  <si>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</si>
  <si>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</si>
  <si>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</si>
  <si>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</si>
  <si>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182 1 05 01050 01 0000 110</t>
  </si>
  <si>
    <t>Минимальный налог, зачисляемый в бюджеты субъектов Российской Федерации (за налоговые периоды, истекшие до 1 января 2016 года)</t>
  </si>
  <si>
    <t xml:space="preserve">182 105 02010 02 0000 110   </t>
  </si>
  <si>
    <t xml:space="preserve"> Единый налог на вмененный доход для отдельных видов деятельности</t>
  </si>
  <si>
    <t>182 105 03010 01 0000 110</t>
  </si>
  <si>
    <t>Единый сельскохозяйственный налог</t>
  </si>
  <si>
    <t>182 105 04010 02 0000 110</t>
  </si>
  <si>
    <t>Налог, взимаемый в связи с применением патентной системы налогообложения, зачисляемый в бюджеты городских округов</t>
  </si>
  <si>
    <t>000 106 00000 00 0000 000</t>
  </si>
  <si>
    <t>Налоги  на  имущество</t>
  </si>
  <si>
    <t>182 106 01020 04 0000 110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</si>
  <si>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</si>
  <si>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182 106 06000 00 0000 110</t>
  </si>
  <si>
    <t>Земельный налог, в т.ч.:</t>
  </si>
  <si>
    <t>182 106 06032 04 0000 110</t>
  </si>
  <si>
    <t xml:space="preserve"> = Земельный налог с организаций, обладающих земельным участком, расположенным в границах городских округов</t>
  </si>
  <si>
    <t>182 106 06042 04 0000 110</t>
  </si>
  <si>
    <t xml:space="preserve"> = Земельный налог с физических лиц,   обладающих земельным участком, расположенным в границах городских округов</t>
  </si>
  <si>
    <t>000 108 00000 00 0000 000</t>
  </si>
  <si>
    <t>Государственная  пошлина</t>
  </si>
  <si>
    <t>182 108 03010 01 0000 110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</si>
  <si>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</si>
  <si>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188 108 06000 01 0000 000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</si>
  <si>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</si>
  <si>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182 108 07010 01 0000 110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</si>
  <si>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</si>
  <si>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321 108 07020 01 0000 110</t>
  </si>
  <si>
    <t>Государственная пошлина за государственную регистрацию прав, ограничений (обременений) прав на недвижимое имущество и сделок с ним</t>
  </si>
  <si>
    <t>188 108 07100 01 0000 110</t>
  </si>
  <si>
    <t>Государственная пошлина за выдачу и обмен паспорта гражданина Российской Федерации</t>
  </si>
  <si>
    <t>188 108 07141 01 0000 110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</si>
  <si>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</si>
  <si>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283 108 07150 01 1000 110</t>
  </si>
  <si>
    <t xml:space="preserve">Государственная пошлина за выдачу разрешения на установку рекламной конструкции </t>
  </si>
  <si>
    <t>283 108 07173 01 1000 110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</si>
  <si>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</si>
  <si>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</si>
  <si>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000 111 00000 00 0000 000</t>
  </si>
  <si>
    <t>Доходы от использования имущества, находящегося в государственной и муниципальной собственности</t>
  </si>
  <si>
    <t>283 111 05012 04 0000 120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</si>
  <si>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</si>
  <si>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</si>
  <si>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</si>
  <si>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</si>
  <si>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</si>
  <si>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288 111 05034 04 0000 120</t>
  </si>
  <si>
    <t>283 111 05074 04 0000 120</t>
  </si>
  <si>
    <t>Доходы от сдачи в аренду имущества, составляющего казну городских округов (за исключением земельных участков)</t>
  </si>
  <si>
    <t>283 111 07014 04 0000 120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</si>
  <si>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</si>
  <si>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</si>
  <si>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</si>
  <si>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000 112 01000 01 0000 120</t>
  </si>
  <si>
    <t>Плата за негативное воздействие на окружающую среду</t>
  </si>
  <si>
    <t>048 112 01010 01 0000 120</t>
  </si>
  <si>
    <t>Плата за выбросы загрязняющих веществ в атмосферный воздух стационарными объектами</t>
  </si>
  <si>
    <t>048 112 01020 01 0000 120</t>
  </si>
  <si>
    <t>Плата за выбросы загрязняющих веществ в атмосферный воздух передвижными объектами</t>
  </si>
  <si>
    <t>048 112 01030 01 0000 120</t>
  </si>
  <si>
    <t>Плата за сбросы загрязняющих веществ в водные объекты</t>
  </si>
  <si>
    <t>048 112 01041 01 0000 120</t>
  </si>
  <si>
    <t>Плата за размещение отходов производства</t>
  </si>
  <si>
    <t>048 112 01070 01 0000 120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</si>
  <si>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</si>
  <si>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000 113 00000 00 0000 000</t>
  </si>
  <si>
    <t>Доходы от оказания платных услуг (работ) и компенсации затрат государства</t>
  </si>
  <si>
    <t>000 113 01994 04 0000 130</t>
  </si>
  <si>
    <t>283 113 01994 04 0000 130</t>
  </si>
  <si>
    <t>285 113 01994 04 0000 130</t>
  </si>
  <si>
    <t>288 113 01994 04 0000 130</t>
  </si>
  <si>
    <t>288 113 01994 04 0010 130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</si>
  <si>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учрежениях)</t>
  </si>
  <si>
    <t>289 113 01994 04 0000 130</t>
  </si>
  <si>
    <t>000 113 02000 04 0000 130</t>
  </si>
  <si>
    <t>Прочие доходы от компенсаций затрат государства</t>
  </si>
  <si>
    <t>000 113 02064 04 0000 130</t>
  </si>
  <si>
    <t>283 113 02064 04 0000 130</t>
  </si>
  <si>
    <t>= Администрация МГО</t>
  </si>
  <si>
    <t>288 113 02064 04 0000 130</t>
  </si>
  <si>
    <t xml:space="preserve"> = Управление образования Администрации МГО</t>
  </si>
  <si>
    <t>000 113 02994 04 0000 130</t>
  </si>
  <si>
    <t>285 113 02994 04 0000 130</t>
  </si>
  <si>
    <t>000 114 00000 00 0000  000</t>
  </si>
  <si>
    <t>Доходы от продажи материальных и нематеральных активов</t>
  </si>
  <si>
    <t>285 114 02042 04 0000 440</t>
  </si>
  <si>
    <t>283 114 02043 04 0000 410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</si>
  <si>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</si>
  <si>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</si>
  <si>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</si>
  <si>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</si>
  <si>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</si>
  <si>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</si>
  <si>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</si>
  <si>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000 116 00000 00 0000 000</t>
  </si>
  <si>
    <t>Штрафы, санкции, возмещение ущерба, в т.ч.</t>
  </si>
  <si>
    <t>182 116 03010 01 0000 140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</si>
  <si>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</si>
  <si>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</si>
  <si>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</si>
  <si>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141 116 08010 01 0000 140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</si>
  <si>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</si>
  <si>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188 116 08010 01 0000 140</t>
  </si>
  <si>
    <t>141 116 08020 01 0000 140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</si>
  <si>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</si>
  <si>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</si>
  <si>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</si>
  <si>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009 116 25020 01 0000 140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</si>
  <si>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</si>
  <si>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048 116 25020 01 6000 140</t>
  </si>
  <si>
    <t>141 116 25050 01 0000 140</t>
  </si>
  <si>
    <t>Денежные взыскания (штрафы) за нарушение законодательства в области охраны окружающей среды</t>
  </si>
  <si>
    <t>141 116 25084 04 0000 140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</si>
  <si>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</si>
  <si>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321 116 25060 01 0000 140</t>
  </si>
  <si>
    <t>Денежные взыскания (штрафы) за нарушение земельного законодательства</t>
  </si>
  <si>
    <t>141 116 28000 01 0000 140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</si>
  <si>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</si>
  <si>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188 116 28000 01 0000 140</t>
  </si>
  <si>
    <t>388 116 28000 01 6000 140</t>
  </si>
  <si>
    <t>188 116 30030 01 0000 140</t>
  </si>
  <si>
    <t>Прочие денежные взыскания (штрафы) за правонарушения в области дорожного движения</t>
  </si>
  <si>
    <t>034 116 33040 04 0000 140</t>
  </si>
  <si>
    <t>161 116 33040 04 0000 140</t>
  </si>
  <si>
    <t>048 116 43000 01 0000 140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</si>
  <si>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</si>
  <si>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188 116 43000 01 0000 140</t>
  </si>
  <si>
    <t>498 116 45000 01 0000 140</t>
  </si>
  <si>
    <t>Денежные взыскания (штрафы) за нарушения законодательства Российской Федерации о промышленной безопасности</t>
  </si>
  <si>
    <t>000 116 90040 04 0000 140</t>
  </si>
  <si>
    <t xml:space="preserve"> Прочие поступления от денежных взысканий (штрафов) и иных сумм в возмещение ущерба, зачисляемые в бюджеты городских округов</t>
  </si>
  <si>
    <t>008 116 90040 04 0000 140</t>
  </si>
  <si>
    <t>011 116 90040 04 0000 140</t>
  </si>
  <si>
    <t>141 116 90040 04 0000 140</t>
  </si>
  <si>
    <t>177 116 90040 04 0000 140</t>
  </si>
  <si>
    <t>188 116 90040 04 0000 140</t>
  </si>
  <si>
    <t>283 116 90040 04 0000 140</t>
  </si>
  <si>
    <t>Администрация МГО</t>
  </si>
  <si>
    <t>288 116 90040 04 0000 140</t>
  </si>
  <si>
    <t>Управление образования Администрации МГО</t>
  </si>
  <si>
    <t>415 116 90040 04 0000 140</t>
  </si>
  <si>
    <t>000 117 05000 00 0000 180</t>
  </si>
  <si>
    <t>Прочие неналоговые доходы</t>
  </si>
  <si>
    <t>283 117 05000 00 0000 180</t>
  </si>
  <si>
    <t>285 117 05000 00 0000 180</t>
  </si>
  <si>
    <t>УСЗН Администрации МГО</t>
  </si>
  <si>
    <t>НЕНАЛОГОВЫЕ ДОХОДЫ</t>
  </si>
  <si>
    <t>000 100 00000 00  0000 000</t>
  </si>
  <si>
    <t>НАЛОГОВЫЕ И НЕНАЛОГОВЫЕ ДОХОДЫ</t>
  </si>
  <si>
    <t>000 202 00000 00  0000 000</t>
  </si>
  <si>
    <t>БЕЗВОЗМЕЗДНЫЕ ПОСТУПЛЕНИЯ ОТ ДРУГИХ БЮДЖЕТОВ БЮДЖЕТНОЙ СИСТЕМЫ РОССИЙСКОЙ ФЕДЕРАЦИИ</t>
  </si>
  <si>
    <t>000 202 10000 00 0000 150</t>
  </si>
  <si>
    <t>Дотации бюджетам субъектов Российской Федерации и муниципальных образований</t>
  </si>
  <si>
    <t>284 202 15001 04 0000 150</t>
  </si>
  <si>
    <t>Дотации бюджетам городских округов на выравнивание бюджетной обеспеченности поселений (из областного фонда финансовой поддержки поселений)</t>
  </si>
  <si>
    <t>Дотации бюджетам городских округов на выравнивание бюджетной обеспеченности муниципальных районов (из областного фонда финансовой поддержки муниципальных районов)</t>
  </si>
  <si>
    <t>284 202 15002 04 0000 150</t>
  </si>
  <si>
    <t xml:space="preserve">Дотации бюджетам городских округов на поддержку мер по обеспечению сбалансированности местных бюджетов </t>
  </si>
  <si>
    <t>000 202 20000 00 0000 150</t>
  </si>
  <si>
    <t>Субсидии бюджетам бюджетной системы Российской Федерации (межбюджетные субсидии)</t>
  </si>
  <si>
    <t>289 202 25519 04 0000 150</t>
  </si>
  <si>
    <t>Субсидия бюджетам городских округов на поддержку отрасли культуры (на комплектование книжных фондов муниципальных общедоступных библиотек)</t>
  </si>
  <si>
    <t xml:space="preserve">283 202 25555 04 0000 150 </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</si>
  <si>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(Формирования комфортной городской среды)</t>
  </si>
  <si>
    <t>283 202 27112 04 0000 150</t>
  </si>
  <si>
    <t xml:space="preserve">Субсидии бюджетам городских округов на капитальные вложения в объекты культуры </t>
  </si>
  <si>
    <t>Субсидии бюджетам городских округов на строительство газопроводов и газовых сетей</t>
  </si>
  <si>
    <t>283 202 29999 04 0000 150</t>
  </si>
  <si>
    <t>Прочие субсидии бюджетам городских округов на проведение работ по описанию местоположения границ населенных пунктов Челябинской области</t>
  </si>
  <si>
    <t>Прочие субсидии бюджетам городских округов на проведение работ по описанию местоположения границ территориальных зон Челябинской области</t>
  </si>
  <si>
    <t>284 202 29999 04 0000 150</t>
  </si>
  <si>
    <t>Прочие субсидии бюджетам городских округов 
(на частичное финансирование расходов на выплату з/пл работникам ОМСУ и МУ, оплату ТЭР, услуг водоснабжения, водоотведения, потребляемых МУ)</t>
  </si>
  <si>
    <t>285 202 29999 04 0000 150</t>
  </si>
  <si>
    <t>Прочие субсидии бюджетам городских округов 
(на организацию работы органов УСЗН МО)</t>
  </si>
  <si>
    <t>287 202 29999 04 0000 150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</si>
  <si>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подростками</t>
  </si>
  <si>
    <t xml:space="preserve">Прочие субсидии бюджетам городских округов на оказание  финансовой поддержки  организаций спортивной подготовки по базовым видам спорта </t>
  </si>
  <si>
    <t>Прочие 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</si>
  <si>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</si>
  <si>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оснащение объектов спортивной инфраструктуры спортивно-технологическим оборудованием</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</si>
  <si>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</si>
  <si>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</si>
  <si>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</si>
  <si>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</si>
  <si>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</si>
  <si>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</si>
  <si>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</si>
  <si>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</si>
  <si>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Прочие субсидии бюджетам городских округов на проведение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</si>
  <si>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289 202 29999 04 0000 150</t>
  </si>
  <si>
    <t>Прочие субсидии бюджетам городских округов (на укрепление материально-технической базы и оснащение оборудованием детских музыкальных, художественных, хореографических школ и школ искусств)</t>
  </si>
  <si>
    <t>000 202 30000 00 0000 150</t>
  </si>
  <si>
    <t>Субвенции бюджетам субъектов Российской Федерации и муниципальных образований</t>
  </si>
  <si>
    <t>285 202 30013 04 0000 150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</si>
  <si>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
(ежемесячная денежная выплата РЛ+ЖПР)</t>
  </si>
  <si>
    <t>285 202 30022 04 0000 150</t>
  </si>
  <si>
    <t>Субвенции бюджетам городских округов на предоставление гражданам субсидий на оплату жилого помещения и коммунальных услуг (на предоставление адресной  субсидии гражданам в связи с ростом платы за  коммунальные услуги)</t>
  </si>
  <si>
    <t>283 202 30024 04 0000 150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</si>
  <si>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</si>
  <si>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</si>
  <si>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</si>
  <si>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</si>
  <si>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</si>
  <si>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285 202 30024 04 0000 150</t>
  </si>
  <si>
    <t>Субвенции бюджетам городских округов на выполнение передаваемых полномочий субъектов Российской Федерации на  компенсацию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</si>
  <si>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Субвенции бюджетам городских округов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</si>
  <si>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</si>
  <si>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</si>
  <si>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</si>
  <si>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ежемесячного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</si>
  <si>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</si>
  <si>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РФ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</si>
  <si>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</si>
  <si>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</si>
  <si>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</si>
  <si>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</si>
  <si>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</si>
  <si>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</si>
  <si>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РФ (на осуществление единовременной выплаты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 )</t>
  </si>
  <si>
    <t>Субвенции бюджетам городских округов на выполнение передаваемых полномочий субъектов Российской Федерации
(реализация переданных госполномочий по социальному  обслуживанию граждан)</t>
  </si>
  <si>
    <t>288 202 30024 04 0000 150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</si>
  <si>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</si>
  <si>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 xml:space="preserve">Субвенции бюджетам городских округов на выполнение передаваемых полномочий субъектов РФ 
(по  финансовому обеспечению получения дошкольного, начального общего, основного общего, среднего общего образования в </t>
    </r>
    <r>
      <rPr>
        <u/>
        <sz val="11"/>
        <rFont val="Times New Roman"/>
        <family val="1"/>
        <charset val="204"/>
      </rPr>
      <t xml:space="preserve">частных </t>
    </r>
    <r>
      <rPr>
        <sz val="11"/>
        <rFont val="Times New Roman"/>
        <family val="1"/>
        <charset val="204"/>
      </rPr>
      <t>общеобразовательных организациях)</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</si>
  <si>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1"/>
        <rFont val="Times New Roman"/>
        <family val="1"/>
        <charset val="204"/>
      </rPr>
      <t xml:space="preserve"> с ограниченными возможностями здоровья</t>
    </r>
    <r>
      <rPr>
        <sz val="11"/>
        <rFont val="Times New Roman"/>
        <family val="1"/>
        <charset val="204"/>
      </rPr>
      <t>)</t>
    </r>
  </si>
  <si>
    <r>
      <t xml:space="preserve">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1"/>
        <rFont val="Times New Roman"/>
        <family val="1"/>
        <charset val="204"/>
      </rPr>
      <t>дополнительного образования</t>
    </r>
    <r>
      <rPr>
        <sz val="11"/>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</si>
  <si>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1"/>
        <rFont val="Times New Roman"/>
        <family val="1"/>
        <charset val="204"/>
      </rPr>
      <t>дошкольного</t>
    </r>
    <r>
      <rPr>
        <sz val="11"/>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</si>
  <si>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РФ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1"/>
        <rFont val="Times New Roman"/>
        <family val="1"/>
        <charset val="204"/>
      </rPr>
      <t>на дому</t>
    </r>
    <r>
      <rPr>
        <sz val="11"/>
        <rFont val="Times New Roman"/>
        <family val="1"/>
        <charset val="204"/>
      </rPr>
      <t>)</t>
    </r>
  </si>
  <si>
    <t>285 202 30027 04 0000 150</t>
  </si>
  <si>
    <t>288 202 30029 04 0000 150</t>
  </si>
  <si>
    <t>283 202 35082 04 0000 150</t>
  </si>
  <si>
    <t>285 2 02 35084 00 0000 150</t>
  </si>
  <si>
    <t xml:space="preserve">283 202 35120 04 0000 150
</t>
  </si>
  <si>
    <t>285 202 35137 04 0000 150</t>
  </si>
  <si>
    <t>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</si>
  <si>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285 202 35220 04 0000 150</t>
  </si>
  <si>
    <t xml:space="preserve">285 202 35250 04 0000 150
</t>
  </si>
  <si>
    <t xml:space="preserve">285 202 35280 04 0000 150
</t>
  </si>
  <si>
    <t>285 202 35380 04 0000 150</t>
  </si>
  <si>
    <t>285 202 35462 04 0000 150</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</si>
  <si>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</si>
  <si>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283 202 35930 04 0000 150
</t>
  </si>
  <si>
    <t>Субвенции бюджетам городских округов на государственную регистрацию актов гражданского состояния</t>
  </si>
  <si>
    <t>283 202 39999 04 0000 150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</si>
  <si>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</si>
  <si>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000 202 40000 00 0000 150</t>
  </si>
  <si>
    <t>Иные межбюджетные трансферты</t>
  </si>
  <si>
    <t>000 204 00000 00 0000 000</t>
  </si>
  <si>
    <t>Безвозмезные поступления от негосударственных организаций</t>
  </si>
  <si>
    <t>287 204 04020 04 0000 150</t>
  </si>
  <si>
    <t>288 204 04020 04 0000 150</t>
  </si>
  <si>
    <t>000 207 00000 00 0000 000</t>
  </si>
  <si>
    <t>Прочие безвозмездные поступления</t>
  </si>
  <si>
    <t>283 207 04 05004 0000 150</t>
  </si>
  <si>
    <t>Прочие безвозмездные поступления  в бюджеты городских округов</t>
  </si>
  <si>
    <t>288 207 04020 04 0000 150</t>
  </si>
  <si>
    <t>000 200 00000 00  0000 000</t>
  </si>
  <si>
    <t>БЕЗВОЗМЕЗДНЫЕ ПОСТУПЛЕНИЯ</t>
  </si>
  <si>
    <t>ВСЕГО ДОХОДОВ</t>
  </si>
  <si>
    <t>Сумма на 2019 год</t>
  </si>
  <si>
    <t>ПРИЛОЖЕНИЕ  1</t>
  </si>
  <si>
    <t>к  Решению Собрания депутатов</t>
  </si>
  <si>
    <t>от   22.02.2019 г. №5</t>
  </si>
  <si>
    <t xml:space="preserve">ПРИЛОЖЕНИЕ 2  </t>
  </si>
  <si>
    <t>от 22.02.2019 г.  №5</t>
  </si>
</sst>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16">
    <font>
      <sz val="11"/>
      <color theme="1"/>
      <name val="Calibri"/>
      <family val="2"/>
      <charset val="204"/>
      <scheme val="minor"/>
    </font>
    <font>
      <sz val="10"/>
      <name val="Arial"/>
      <family val="2"/>
      <charset val="204"/>
    </font>
    <font>
      <sz val="1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b/>
      <sz val="11"/>
      <name val="Times New Roman"/>
      <family val="1"/>
      <charset val="204"/>
    </font>
    <font>
      <sz val="11"/>
      <color rgb="FFFF0000"/>
      <name val="Times New Roman"/>
      <family val="1"/>
      <charset val="204"/>
    </font>
    <font>
      <sz val="10"/>
      <name val="Arial Cyr"/>
      <charset val="204"/>
    </font>
    <font>
      <sz val="12"/>
      <color theme="1"/>
      <name val="Times New Roman"/>
      <family val="2"/>
      <charset val="204"/>
    </font>
    <font>
      <sz val="11"/>
      <color indexed="8"/>
      <name val="Times New Roman"/>
      <family val="1"/>
      <charset val="204"/>
    </font>
    <font>
      <u/>
      <sz val="11"/>
      <color indexed="8"/>
      <name val="Times New Roman"/>
      <family val="1"/>
      <charset val="204"/>
    </font>
    <font>
      <sz val="10.5"/>
      <name val="Times New Roman"/>
      <family val="1"/>
      <charset val="204"/>
    </font>
    <font>
      <sz val="11"/>
      <name val="Arial Cyr"/>
      <charset val="204"/>
    </font>
    <font>
      <b/>
      <sz val="11"/>
      <color rgb="FFFF0000"/>
      <name val="Times New Roman"/>
      <family val="1"/>
      <charset val="204"/>
    </font>
    <font>
      <u/>
      <sz val="1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4">
    <xf numFmtId="0" fontId="0" fillId="0" borderId="0"/>
    <xf numFmtId="0" fontId="1" fillId="0" borderId="0"/>
    <xf numFmtId="0" fontId="1" fillId="0" borderId="0"/>
    <xf numFmtId="0" fontId="1" fillId="0" borderId="0"/>
    <xf numFmtId="0" fontId="8" fillId="0" borderId="0"/>
    <xf numFmtId="0" fontId="1" fillId="0" borderId="0"/>
    <xf numFmtId="9"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64" fontId="9" fillId="0" borderId="0" applyFont="0" applyFill="0" applyBorder="0" applyAlignment="0" applyProtection="0"/>
  </cellStyleXfs>
  <cellXfs count="138">
    <xf numFmtId="0" fontId="0" fillId="0" borderId="0" xfId="0"/>
    <xf numFmtId="0" fontId="2" fillId="2" borderId="0" xfId="1" applyFont="1" applyFill="1" applyAlignment="1">
      <alignment horizontal="center" vertical="center" wrapText="1"/>
    </xf>
    <xf numFmtId="0" fontId="2" fillId="2" borderId="0" xfId="1" applyFont="1" applyFill="1" applyAlignment="1">
      <alignment horizontal="right" vertical="center" wrapText="1"/>
    </xf>
    <xf numFmtId="0" fontId="2" fillId="0" borderId="0" xfId="1" applyFont="1" applyFill="1"/>
    <xf numFmtId="0" fontId="2" fillId="2" borderId="0" xfId="1" applyFont="1" applyFill="1" applyAlignment="1">
      <alignment horizontal="right" vertical="center"/>
    </xf>
    <xf numFmtId="0" fontId="4" fillId="0" borderId="0" xfId="1" applyFont="1" applyFill="1"/>
    <xf numFmtId="0" fontId="5" fillId="2" borderId="0" xfId="1" applyFont="1" applyFill="1" applyAlignment="1">
      <alignment horizontal="right" vertical="center" wrapText="1"/>
    </xf>
    <xf numFmtId="0" fontId="2" fillId="2" borderId="5" xfId="1" applyFont="1" applyFill="1" applyBorder="1" applyAlignment="1">
      <alignment horizontal="center" vertical="center" wrapText="1"/>
    </xf>
    <xf numFmtId="0" fontId="6" fillId="2" borderId="5" xfId="1"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0" fontId="2" fillId="2" borderId="5" xfId="1" applyFont="1" applyFill="1" applyBorder="1" applyAlignment="1">
      <alignment horizontal="justify" vertical="center" wrapText="1"/>
    </xf>
    <xf numFmtId="49" fontId="2" fillId="0" borderId="2" xfId="1" applyNumberFormat="1" applyFont="1" applyFill="1" applyBorder="1" applyAlignment="1">
      <alignment horizontal="center" vertical="center" wrapText="1"/>
    </xf>
    <xf numFmtId="0" fontId="2" fillId="2" borderId="5" xfId="1" applyFont="1" applyFill="1" applyBorder="1" applyAlignment="1">
      <alignment horizontal="justify" vertical="top" wrapText="1"/>
    </xf>
    <xf numFmtId="0" fontId="6" fillId="0" borderId="0" xfId="1" applyFont="1" applyFill="1"/>
    <xf numFmtId="49" fontId="2" fillId="0" borderId="5" xfId="1" applyNumberFormat="1" applyFont="1" applyFill="1" applyBorder="1" applyAlignment="1">
      <alignment horizontal="center" vertical="center" wrapText="1"/>
    </xf>
    <xf numFmtId="49" fontId="6" fillId="0" borderId="0" xfId="1" applyNumberFormat="1" applyFont="1" applyFill="1"/>
    <xf numFmtId="0" fontId="6" fillId="2" borderId="5" xfId="1" applyFont="1" applyFill="1" applyBorder="1" applyAlignment="1">
      <alignment horizontal="justify" wrapText="1"/>
    </xf>
    <xf numFmtId="49" fontId="2" fillId="2" borderId="3" xfId="1" applyNumberFormat="1" applyFont="1" applyFill="1" applyBorder="1" applyAlignment="1">
      <alignment horizontal="center" vertical="center" wrapText="1"/>
    </xf>
    <xf numFmtId="0" fontId="2" fillId="2" borderId="5" xfId="1" applyNumberFormat="1" applyFont="1" applyFill="1" applyBorder="1" applyAlignment="1">
      <alignment horizontal="justify" vertical="center" wrapText="1"/>
    </xf>
    <xf numFmtId="49" fontId="2" fillId="2" borderId="5" xfId="1" applyNumberFormat="1" applyFont="1" applyFill="1" applyBorder="1" applyAlignment="1">
      <alignment horizontal="justify" vertical="center" wrapText="1"/>
    </xf>
    <xf numFmtId="0" fontId="2" fillId="2" borderId="4" xfId="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49" fontId="2" fillId="2" borderId="4" xfId="1" applyNumberFormat="1" applyFont="1" applyFill="1" applyBorder="1" applyAlignment="1">
      <alignment horizontal="justify" vertical="center" wrapText="1"/>
    </xf>
    <xf numFmtId="0" fontId="2" fillId="2" borderId="4" xfId="1" applyNumberFormat="1" applyFont="1" applyFill="1" applyBorder="1" applyAlignment="1">
      <alignment horizontal="justify" vertical="center" wrapText="1"/>
    </xf>
    <xf numFmtId="0" fontId="2" fillId="2" borderId="6" xfId="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2" fillId="2" borderId="6" xfId="1" applyFont="1" applyFill="1" applyBorder="1" applyAlignment="1">
      <alignment horizontal="justify" vertical="center" wrapText="1"/>
    </xf>
    <xf numFmtId="0" fontId="2" fillId="2" borderId="7" xfId="2" applyFont="1" applyFill="1" applyBorder="1" applyAlignment="1">
      <alignment horizontal="center" vertical="center" wrapText="1"/>
    </xf>
    <xf numFmtId="0" fontId="2" fillId="2" borderId="5" xfId="2" applyFont="1" applyFill="1" applyBorder="1" applyAlignment="1">
      <alignment horizontal="justify" vertical="center" wrapText="1"/>
    </xf>
    <xf numFmtId="0" fontId="2" fillId="2" borderId="5" xfId="2" applyFont="1" applyFill="1" applyBorder="1" applyAlignment="1">
      <alignment horizontal="center" vertical="center" wrapText="1"/>
    </xf>
    <xf numFmtId="0" fontId="6" fillId="0" borderId="0" xfId="1" applyFont="1" applyFill="1" applyBorder="1" applyAlignment="1">
      <alignment vertical="center" wrapText="1"/>
    </xf>
    <xf numFmtId="0" fontId="2" fillId="2" borderId="0" xfId="1" applyFont="1" applyFill="1"/>
    <xf numFmtId="0" fontId="4" fillId="2" borderId="5" xfId="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5" xfId="1" applyNumberFormat="1" applyFont="1" applyFill="1" applyBorder="1" applyAlignment="1">
      <alignment horizontal="justify" vertical="center" wrapText="1"/>
    </xf>
    <xf numFmtId="0" fontId="7" fillId="0" borderId="0" xfId="1" applyFont="1" applyFill="1"/>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0" borderId="2" xfId="1" applyFont="1" applyFill="1" applyBorder="1" applyAlignment="1">
      <alignment horizontal="center" vertical="center" wrapText="1"/>
    </xf>
    <xf numFmtId="49" fontId="6" fillId="2" borderId="5" xfId="1" applyNumberFormat="1" applyFont="1" applyFill="1" applyBorder="1" applyAlignment="1">
      <alignment horizontal="justify" vertical="center" wrapText="1"/>
    </xf>
    <xf numFmtId="0" fontId="2" fillId="2" borderId="2" xfId="1" applyFont="1" applyFill="1" applyBorder="1" applyAlignment="1">
      <alignment horizontal="left" vertical="center" wrapText="1"/>
    </xf>
    <xf numFmtId="0" fontId="2" fillId="0" borderId="0" xfId="1" applyFont="1" applyFill="1" applyAlignment="1">
      <alignment horizontal="left" vertical="center"/>
    </xf>
    <xf numFmtId="0" fontId="2" fillId="2" borderId="0" xfId="1" applyFont="1" applyFill="1" applyAlignment="1">
      <alignment vertical="center" wrapText="1"/>
    </xf>
    <xf numFmtId="0" fontId="10" fillId="2" borderId="0" xfId="3" applyFont="1" applyFill="1" applyAlignment="1">
      <alignment horizontal="center" vertical="center" wrapText="1"/>
    </xf>
    <xf numFmtId="0" fontId="10" fillId="3" borderId="0" xfId="3" applyFont="1" applyFill="1"/>
    <xf numFmtId="165" fontId="6" fillId="2" borderId="0" xfId="4" applyNumberFormat="1" applyFont="1" applyFill="1" applyBorder="1" applyAlignment="1">
      <alignment horizontal="center" vertical="center" wrapText="1"/>
    </xf>
    <xf numFmtId="0" fontId="2" fillId="2" borderId="0" xfId="4" applyFont="1" applyFill="1" applyAlignment="1">
      <alignment vertical="center" wrapText="1"/>
    </xf>
    <xf numFmtId="165" fontId="6" fillId="2" borderId="1" xfId="4" applyNumberFormat="1" applyFont="1" applyFill="1" applyBorder="1" applyAlignment="1">
      <alignment horizontal="center" vertical="center" wrapText="1"/>
    </xf>
    <xf numFmtId="165" fontId="6" fillId="2" borderId="1" xfId="4" applyNumberFormat="1" applyFont="1" applyFill="1" applyBorder="1" applyAlignment="1">
      <alignment horizontal="justify" vertical="center" wrapText="1"/>
    </xf>
    <xf numFmtId="165" fontId="2" fillId="2" borderId="0" xfId="4" applyNumberFormat="1" applyFont="1" applyFill="1" applyBorder="1" applyAlignment="1">
      <alignment horizontal="right" vertical="center" wrapText="1"/>
    </xf>
    <xf numFmtId="0" fontId="6" fillId="2" borderId="4"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6" fillId="2" borderId="5" xfId="4" applyFont="1" applyFill="1" applyBorder="1" applyAlignment="1">
      <alignment horizontal="justify" vertical="center" wrapText="1"/>
    </xf>
    <xf numFmtId="166" fontId="6" fillId="0" borderId="5" xfId="9" applyNumberFormat="1" applyFont="1" applyFill="1" applyBorder="1" applyAlignment="1">
      <alignment horizontal="center" vertical="center" wrapText="1"/>
    </xf>
    <xf numFmtId="166" fontId="2" fillId="0" borderId="5" xfId="9" applyNumberFormat="1" applyFont="1" applyFill="1" applyBorder="1" applyAlignment="1">
      <alignment horizontal="center" vertical="center" wrapText="1"/>
    </xf>
    <xf numFmtId="0" fontId="6" fillId="2" borderId="0" xfId="4" applyFont="1" applyFill="1" applyAlignment="1">
      <alignment vertical="center" wrapText="1"/>
    </xf>
    <xf numFmtId="0" fontId="2" fillId="2" borderId="4" xfId="4" applyFont="1" applyFill="1" applyBorder="1" applyAlignment="1">
      <alignment horizontal="center" vertical="center" wrapText="1"/>
    </xf>
    <xf numFmtId="0" fontId="4" fillId="2" borderId="5" xfId="4" applyFont="1" applyFill="1" applyBorder="1" applyAlignment="1">
      <alignment horizontal="justify" vertical="center" wrapText="1"/>
    </xf>
    <xf numFmtId="166" fontId="2" fillId="0" borderId="5" xfId="6" applyNumberFormat="1" applyFont="1" applyFill="1" applyBorder="1" applyAlignment="1">
      <alignment horizontal="center" vertical="center" wrapText="1"/>
    </xf>
    <xf numFmtId="0" fontId="7" fillId="2" borderId="0" xfId="4" applyFont="1" applyFill="1" applyAlignment="1">
      <alignment vertical="center" wrapText="1"/>
    </xf>
    <xf numFmtId="0" fontId="2" fillId="2" borderId="5" xfId="4" applyFont="1" applyFill="1" applyBorder="1" applyAlignment="1">
      <alignment horizontal="justify" vertical="center" wrapText="1"/>
    </xf>
    <xf numFmtId="3" fontId="2" fillId="2" borderId="5" xfId="4" applyNumberFormat="1" applyFont="1" applyFill="1" applyBorder="1" applyAlignment="1">
      <alignment horizontal="center" vertical="center" wrapText="1"/>
    </xf>
    <xf numFmtId="3" fontId="2" fillId="2" borderId="5" xfId="4" applyNumberFormat="1" applyFont="1" applyFill="1" applyBorder="1" applyAlignment="1">
      <alignment horizontal="justify" vertical="center" wrapText="1"/>
    </xf>
    <xf numFmtId="3" fontId="6" fillId="2" borderId="5" xfId="4" applyNumberFormat="1" applyFont="1" applyFill="1" applyBorder="1" applyAlignment="1">
      <alignment horizontal="center" vertical="center" wrapText="1"/>
    </xf>
    <xf numFmtId="3" fontId="6" fillId="2" borderId="5" xfId="4" applyNumberFormat="1" applyFont="1" applyFill="1" applyBorder="1" applyAlignment="1">
      <alignment horizontal="justify" vertical="center" wrapText="1"/>
    </xf>
    <xf numFmtId="0" fontId="6" fillId="2" borderId="5" xfId="4" quotePrefix="1" applyFont="1" applyFill="1" applyBorder="1" applyAlignment="1">
      <alignment horizontal="justify" vertical="center" wrapText="1"/>
    </xf>
    <xf numFmtId="166" fontId="6" fillId="2" borderId="0" xfId="4" applyNumberFormat="1" applyFont="1" applyFill="1" applyAlignment="1">
      <alignment vertical="center" wrapText="1"/>
    </xf>
    <xf numFmtId="0" fontId="2" fillId="4" borderId="0" xfId="4" applyFont="1" applyFill="1" applyAlignment="1">
      <alignment vertical="center" wrapText="1"/>
    </xf>
    <xf numFmtId="0" fontId="2" fillId="2" borderId="5" xfId="4" applyFont="1" applyFill="1" applyBorder="1" applyAlignment="1">
      <alignment horizontal="center" vertical="center" wrapText="1"/>
    </xf>
    <xf numFmtId="0" fontId="12" fillId="2" borderId="5" xfId="4" applyFont="1" applyFill="1" applyBorder="1" applyAlignment="1">
      <alignment horizontal="justify" vertical="center" wrapText="1"/>
    </xf>
    <xf numFmtId="166" fontId="4" fillId="0" borderId="5" xfId="9" applyNumberFormat="1" applyFont="1" applyFill="1" applyBorder="1" applyAlignment="1">
      <alignment horizontal="center" vertical="center" wrapText="1"/>
    </xf>
    <xf numFmtId="49" fontId="2" fillId="2" borderId="5" xfId="5" applyNumberFormat="1" applyFont="1" applyFill="1" applyBorder="1" applyAlignment="1">
      <alignment horizontal="center" vertical="center" wrapText="1"/>
    </xf>
    <xf numFmtId="0" fontId="2" fillId="2" borderId="5" xfId="5" applyNumberFormat="1" applyFont="1" applyFill="1" applyBorder="1" applyAlignment="1">
      <alignment horizontal="justify" vertical="center" wrapText="1"/>
    </xf>
    <xf numFmtId="0" fontId="2" fillId="2" borderId="5" xfId="4" applyNumberFormat="1" applyFont="1" applyFill="1" applyBorder="1" applyAlignment="1">
      <alignment horizontal="justify" vertical="center" wrapText="1"/>
    </xf>
    <xf numFmtId="0" fontId="13" fillId="0" borderId="0" xfId="4" applyFont="1"/>
    <xf numFmtId="49" fontId="2" fillId="2" borderId="5" xfId="4" applyNumberFormat="1" applyFont="1" applyFill="1" applyBorder="1" applyAlignment="1">
      <alignment horizontal="justify" vertical="center" wrapText="1"/>
    </xf>
    <xf numFmtId="166" fontId="6" fillId="0" borderId="5" xfId="4" applyNumberFormat="1" applyFont="1" applyFill="1" applyBorder="1" applyAlignment="1">
      <alignment horizontal="center" vertical="center" wrapText="1"/>
    </xf>
    <xf numFmtId="0" fontId="2" fillId="2" borderId="9" xfId="4" applyFont="1" applyFill="1" applyBorder="1" applyAlignment="1">
      <alignment horizontal="justify" vertical="center" wrapText="1"/>
    </xf>
    <xf numFmtId="49" fontId="2" fillId="2" borderId="5" xfId="4" applyNumberFormat="1" applyFont="1" applyFill="1" applyBorder="1" applyAlignment="1">
      <alignment horizontal="center" vertical="center" wrapText="1"/>
    </xf>
    <xf numFmtId="166" fontId="2" fillId="0" borderId="5" xfId="12" applyNumberFormat="1" applyFont="1" applyFill="1" applyBorder="1" applyAlignment="1">
      <alignment horizontal="center" vertical="center" wrapText="1"/>
    </xf>
    <xf numFmtId="0" fontId="2" fillId="2" borderId="5" xfId="5" applyNumberFormat="1" applyFont="1" applyFill="1" applyBorder="1" applyAlignment="1">
      <alignment horizontal="justify" vertical="center"/>
    </xf>
    <xf numFmtId="0" fontId="2" fillId="2" borderId="6" xfId="5" applyNumberFormat="1" applyFont="1" applyFill="1" applyBorder="1" applyAlignment="1">
      <alignment horizontal="justify" vertical="center" wrapText="1"/>
    </xf>
    <xf numFmtId="0" fontId="2" fillId="2" borderId="0" xfId="4" applyFont="1" applyFill="1" applyAlignment="1">
      <alignment horizontal="left" vertical="center" wrapText="1"/>
    </xf>
    <xf numFmtId="0" fontId="14" fillId="2" borderId="0" xfId="4" applyFont="1" applyFill="1" applyAlignment="1">
      <alignment vertical="center" wrapText="1"/>
    </xf>
    <xf numFmtId="0" fontId="2" fillId="2" borderId="4" xfId="4" applyFont="1" applyFill="1" applyBorder="1" applyAlignment="1">
      <alignment horizontal="justify" vertical="center" wrapText="1"/>
    </xf>
    <xf numFmtId="0" fontId="2" fillId="2" borderId="6" xfId="4" applyFont="1" applyFill="1" applyBorder="1" applyAlignment="1">
      <alignment horizontal="justify" vertical="center" wrapText="1"/>
    </xf>
    <xf numFmtId="0" fontId="2" fillId="0" borderId="5" xfId="4" applyFont="1" applyFill="1" applyBorder="1" applyAlignment="1">
      <alignment horizontal="justify" vertical="center" wrapText="1"/>
    </xf>
    <xf numFmtId="166" fontId="2" fillId="0" borderId="4" xfId="9" applyNumberFormat="1" applyFont="1" applyFill="1" applyBorder="1" applyAlignment="1">
      <alignment horizontal="center" vertical="center" wrapText="1"/>
    </xf>
    <xf numFmtId="0" fontId="6" fillId="0" borderId="0" xfId="4" applyFont="1" applyFill="1" applyAlignment="1">
      <alignment vertical="center" wrapText="1"/>
    </xf>
    <xf numFmtId="0" fontId="14" fillId="0" borderId="0" xfId="4" applyFont="1" applyFill="1" applyAlignment="1">
      <alignment vertical="center" wrapText="1"/>
    </xf>
    <xf numFmtId="49" fontId="6" fillId="2" borderId="10" xfId="5" applyNumberFormat="1" applyFont="1" applyFill="1" applyBorder="1" applyAlignment="1">
      <alignment horizontal="justify" vertical="center" wrapText="1"/>
    </xf>
    <xf numFmtId="49" fontId="2" fillId="2" borderId="5" xfId="4" applyNumberFormat="1" applyFont="1" applyFill="1" applyBorder="1" applyAlignment="1" applyProtection="1">
      <alignment horizontal="center" vertical="center" wrapText="1"/>
    </xf>
    <xf numFmtId="49" fontId="4" fillId="2" borderId="5" xfId="4" applyNumberFormat="1" applyFont="1" applyFill="1" applyBorder="1" applyAlignment="1" applyProtection="1">
      <alignment horizontal="justify" vertical="center" wrapText="1"/>
    </xf>
    <xf numFmtId="0" fontId="2" fillId="2" borderId="5" xfId="4" applyFont="1" applyFill="1" applyBorder="1" applyAlignment="1">
      <alignment horizontal="center" vertical="center"/>
    </xf>
    <xf numFmtId="0" fontId="2" fillId="2" borderId="0" xfId="4" applyFont="1" applyFill="1" applyAlignment="1">
      <alignment horizontal="center" vertical="center" wrapText="1"/>
    </xf>
    <xf numFmtId="49" fontId="2" fillId="2" borderId="9" xfId="4" applyNumberFormat="1" applyFont="1" applyFill="1" applyBorder="1" applyAlignment="1" applyProtection="1">
      <alignment horizontal="center" vertical="center" wrapText="1"/>
    </xf>
    <xf numFmtId="0" fontId="4" fillId="2" borderId="6" xfId="4" applyFont="1" applyFill="1" applyBorder="1" applyAlignment="1">
      <alignment horizontal="justify" vertical="center" wrapText="1"/>
    </xf>
    <xf numFmtId="166" fontId="2" fillId="0" borderId="6" xfId="9" applyNumberFormat="1" applyFont="1" applyFill="1" applyBorder="1" applyAlignment="1">
      <alignment horizontal="center" vertical="center" wrapText="1"/>
    </xf>
    <xf numFmtId="49" fontId="4" fillId="2" borderId="9" xfId="4" applyNumberFormat="1" applyFont="1" applyFill="1" applyBorder="1" applyAlignment="1" applyProtection="1">
      <alignment horizontal="justify" vertical="center" wrapText="1"/>
    </xf>
    <xf numFmtId="166" fontId="2" fillId="2" borderId="5" xfId="9" applyNumberFormat="1" applyFont="1" applyFill="1" applyBorder="1" applyAlignment="1">
      <alignment horizontal="center" vertical="center" wrapText="1"/>
    </xf>
    <xf numFmtId="0" fontId="4" fillId="2" borderId="5" xfId="4" applyFont="1" applyFill="1" applyBorder="1" applyAlignment="1">
      <alignment horizontal="center" vertical="center"/>
    </xf>
    <xf numFmtId="0" fontId="4" fillId="2" borderId="5" xfId="4" applyNumberFormat="1" applyFont="1" applyFill="1" applyBorder="1" applyAlignment="1">
      <alignment horizontal="justify" vertical="center" wrapText="1"/>
    </xf>
    <xf numFmtId="2" fontId="2" fillId="0" borderId="5" xfId="4" applyNumberFormat="1" applyFont="1" applyFill="1" applyBorder="1" applyAlignment="1">
      <alignment horizontal="center" vertical="center" wrapText="1"/>
    </xf>
    <xf numFmtId="165" fontId="2" fillId="0" borderId="5" xfId="4" applyNumberFormat="1" applyFont="1" applyFill="1" applyBorder="1" applyAlignment="1">
      <alignment horizontal="center" vertical="center" wrapText="1"/>
    </xf>
    <xf numFmtId="0" fontId="2" fillId="2" borderId="0" xfId="4" applyFont="1" applyFill="1" applyAlignment="1">
      <alignment horizontal="justify" vertical="center" wrapText="1"/>
    </xf>
    <xf numFmtId="2" fontId="2" fillId="0" borderId="0" xfId="4" applyNumberFormat="1" applyFont="1" applyFill="1" applyAlignment="1">
      <alignment horizontal="center" vertical="center" wrapText="1"/>
    </xf>
    <xf numFmtId="0" fontId="2" fillId="0" borderId="0" xfId="4" applyFont="1" applyFill="1" applyAlignment="1">
      <alignment horizontal="center" vertical="center" wrapText="1"/>
    </xf>
    <xf numFmtId="0" fontId="6" fillId="2" borderId="4" xfId="4" applyFont="1" applyFill="1" applyBorder="1" applyAlignment="1">
      <alignment horizontal="left" vertical="center" wrapText="1"/>
    </xf>
    <xf numFmtId="0" fontId="2" fillId="2" borderId="0" xfId="1" applyFont="1" applyFill="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left" wrapText="1"/>
    </xf>
    <xf numFmtId="0" fontId="6" fillId="2" borderId="0" xfId="1" applyFont="1" applyFill="1" applyAlignment="1">
      <alignment horizontal="left" vertical="center" wrapText="1"/>
    </xf>
    <xf numFmtId="49" fontId="6" fillId="2" borderId="2" xfId="1" applyNumberFormat="1" applyFont="1" applyFill="1" applyBorder="1" applyAlignment="1">
      <alignment horizontal="left" vertical="center" wrapText="1"/>
    </xf>
    <xf numFmtId="49" fontId="6" fillId="2" borderId="3" xfId="1" applyNumberFormat="1" applyFont="1" applyFill="1" applyBorder="1" applyAlignment="1">
      <alignment horizontal="left"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0" fontId="3"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6" xfId="1" applyFont="1" applyFill="1" applyBorder="1" applyAlignment="1">
      <alignment horizontal="center" vertical="center" wrapText="1"/>
    </xf>
    <xf numFmtId="49" fontId="6" fillId="2" borderId="5" xfId="5" applyNumberFormat="1" applyFont="1" applyFill="1" applyBorder="1" applyAlignment="1">
      <alignment horizontal="left" vertical="center" wrapText="1"/>
    </xf>
    <xf numFmtId="49" fontId="6" fillId="2" borderId="2" xfId="5" applyNumberFormat="1" applyFont="1" applyFill="1" applyBorder="1" applyAlignment="1">
      <alignment horizontal="center" vertical="center" wrapText="1"/>
    </xf>
    <xf numFmtId="49" fontId="6" fillId="2" borderId="3" xfId="5" applyNumberFormat="1" applyFont="1" applyFill="1" applyBorder="1" applyAlignment="1">
      <alignment horizontal="center" vertical="center" wrapText="1"/>
    </xf>
    <xf numFmtId="0" fontId="2" fillId="2" borderId="4" xfId="4" applyFont="1" applyFill="1" applyBorder="1" applyAlignment="1">
      <alignment horizontal="justify" vertical="center" wrapText="1"/>
    </xf>
    <xf numFmtId="0" fontId="2" fillId="2" borderId="6" xfId="4" applyFont="1" applyFill="1" applyBorder="1" applyAlignment="1">
      <alignment horizontal="justify" vertical="center" wrapText="1"/>
    </xf>
    <xf numFmtId="0" fontId="2" fillId="2" borderId="9" xfId="4" applyFont="1" applyFill="1" applyBorder="1" applyAlignment="1">
      <alignment horizontal="justify" vertical="center" wrapText="1"/>
    </xf>
    <xf numFmtId="3" fontId="2" fillId="2" borderId="4" xfId="4" applyNumberFormat="1" applyFont="1" applyFill="1" applyBorder="1" applyAlignment="1">
      <alignment horizontal="center" vertical="center" wrapText="1"/>
    </xf>
    <xf numFmtId="3" fontId="2" fillId="2" borderId="6" xfId="4" applyNumberFormat="1" applyFont="1" applyFill="1" applyBorder="1" applyAlignment="1">
      <alignment horizontal="center" vertical="center" wrapText="1"/>
    </xf>
    <xf numFmtId="0" fontId="10" fillId="0" borderId="0" xfId="3" applyFont="1" applyFill="1" applyAlignment="1">
      <alignment horizontal="right" vertical="center" wrapText="1"/>
    </xf>
    <xf numFmtId="0" fontId="10" fillId="0" borderId="0" xfId="3" applyFont="1" applyFill="1" applyAlignment="1">
      <alignment horizontal="right" vertical="center"/>
    </xf>
    <xf numFmtId="165" fontId="6" fillId="2" borderId="0" xfId="4" applyNumberFormat="1" applyFont="1" applyFill="1" applyBorder="1" applyAlignment="1">
      <alignment horizontal="center" vertical="center" wrapText="1"/>
    </xf>
  </cellXfs>
  <cellStyles count="14">
    <cellStyle name="Обычный" xfId="0" builtinId="0"/>
    <cellStyle name="Обычный 2" xfId="3"/>
    <cellStyle name="Обычный 2 2" xfId="4"/>
    <cellStyle name="Обычный 2 3" xfId="1"/>
    <cellStyle name="Обычный 3" xfId="2"/>
    <cellStyle name="Обычный_Лист2" xfId="5"/>
    <cellStyle name="Процентный 2" xfId="6"/>
    <cellStyle name="Финансовый 2" xfId="7"/>
    <cellStyle name="Финансовый 2 2" xfId="8"/>
    <cellStyle name="Финансовый 2 2 2" xfId="9"/>
    <cellStyle name="Финансовый 2 3" xfId="10"/>
    <cellStyle name="Финансовый 2 4" xfId="11"/>
    <cellStyle name="Финансовый 2 5" xfId="12"/>
    <cellStyle name="Финансовый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sultantplus://offline/ref=AB698C739C67974272996CE6846A764237C43A47CC81D8CEA1C01F636Al901H" TargetMode="External"/><Relationship Id="rId1" Type="http://schemas.openxmlformats.org/officeDocument/2006/relationships/hyperlink" Target="consultantplus://offline/ref=F3BA6AE607F67387DB35B071B7AC6269B2FD3EB93DED401F3CB6EF3559j9y3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V208"/>
  <sheetViews>
    <sheetView zoomScaleNormal="100" workbookViewId="0">
      <selection activeCell="C6" sqref="C6"/>
    </sheetView>
  </sheetViews>
  <sheetFormatPr defaultRowHeight="15"/>
  <cols>
    <col min="1" max="1" width="15.85546875" style="1" customWidth="1"/>
    <col min="2" max="2" width="26.85546875" style="1" customWidth="1"/>
    <col min="3" max="3" width="80.7109375" style="43" customWidth="1"/>
    <col min="4" max="4" width="21.28515625" style="3" customWidth="1"/>
    <col min="5" max="256" width="9.140625" style="3"/>
    <col min="257" max="257" width="15.85546875" style="3" customWidth="1"/>
    <col min="258" max="258" width="26.85546875" style="3" customWidth="1"/>
    <col min="259" max="259" width="80.7109375" style="3" customWidth="1"/>
    <col min="260" max="260" width="21.28515625" style="3" customWidth="1"/>
    <col min="261" max="512" width="9.140625" style="3"/>
    <col min="513" max="513" width="15.85546875" style="3" customWidth="1"/>
    <col min="514" max="514" width="26.85546875" style="3" customWidth="1"/>
    <col min="515" max="515" width="80.7109375" style="3" customWidth="1"/>
    <col min="516" max="516" width="21.28515625" style="3" customWidth="1"/>
    <col min="517" max="768" width="9.140625" style="3"/>
    <col min="769" max="769" width="15.85546875" style="3" customWidth="1"/>
    <col min="770" max="770" width="26.85546875" style="3" customWidth="1"/>
    <col min="771" max="771" width="80.7109375" style="3" customWidth="1"/>
    <col min="772" max="772" width="21.28515625" style="3" customWidth="1"/>
    <col min="773" max="1024" width="9.140625" style="3"/>
    <col min="1025" max="1025" width="15.85546875" style="3" customWidth="1"/>
    <col min="1026" max="1026" width="26.85546875" style="3" customWidth="1"/>
    <col min="1027" max="1027" width="80.7109375" style="3" customWidth="1"/>
    <col min="1028" max="1028" width="21.28515625" style="3" customWidth="1"/>
    <col min="1029" max="1280" width="9.140625" style="3"/>
    <col min="1281" max="1281" width="15.85546875" style="3" customWidth="1"/>
    <col min="1282" max="1282" width="26.85546875" style="3" customWidth="1"/>
    <col min="1283" max="1283" width="80.7109375" style="3" customWidth="1"/>
    <col min="1284" max="1284" width="21.28515625" style="3" customWidth="1"/>
    <col min="1285" max="1536" width="9.140625" style="3"/>
    <col min="1537" max="1537" width="15.85546875" style="3" customWidth="1"/>
    <col min="1538" max="1538" width="26.85546875" style="3" customWidth="1"/>
    <col min="1539" max="1539" width="80.7109375" style="3" customWidth="1"/>
    <col min="1540" max="1540" width="21.28515625" style="3" customWidth="1"/>
    <col min="1541" max="1792" width="9.140625" style="3"/>
    <col min="1793" max="1793" width="15.85546875" style="3" customWidth="1"/>
    <col min="1794" max="1794" width="26.85546875" style="3" customWidth="1"/>
    <col min="1795" max="1795" width="80.7109375" style="3" customWidth="1"/>
    <col min="1796" max="1796" width="21.28515625" style="3" customWidth="1"/>
    <col min="1797" max="2048" width="9.140625" style="3"/>
    <col min="2049" max="2049" width="15.85546875" style="3" customWidth="1"/>
    <col min="2050" max="2050" width="26.85546875" style="3" customWidth="1"/>
    <col min="2051" max="2051" width="80.7109375" style="3" customWidth="1"/>
    <col min="2052" max="2052" width="21.28515625" style="3" customWidth="1"/>
    <col min="2053" max="2304" width="9.140625" style="3"/>
    <col min="2305" max="2305" width="15.85546875" style="3" customWidth="1"/>
    <col min="2306" max="2306" width="26.85546875" style="3" customWidth="1"/>
    <col min="2307" max="2307" width="80.7109375" style="3" customWidth="1"/>
    <col min="2308" max="2308" width="21.28515625" style="3" customWidth="1"/>
    <col min="2309" max="2560" width="9.140625" style="3"/>
    <col min="2561" max="2561" width="15.85546875" style="3" customWidth="1"/>
    <col min="2562" max="2562" width="26.85546875" style="3" customWidth="1"/>
    <col min="2563" max="2563" width="80.7109375" style="3" customWidth="1"/>
    <col min="2564" max="2564" width="21.28515625" style="3" customWidth="1"/>
    <col min="2565" max="2816" width="9.140625" style="3"/>
    <col min="2817" max="2817" width="15.85546875" style="3" customWidth="1"/>
    <col min="2818" max="2818" width="26.85546875" style="3" customWidth="1"/>
    <col min="2819" max="2819" width="80.7109375" style="3" customWidth="1"/>
    <col min="2820" max="2820" width="21.28515625" style="3" customWidth="1"/>
    <col min="2821" max="3072" width="9.140625" style="3"/>
    <col min="3073" max="3073" width="15.85546875" style="3" customWidth="1"/>
    <col min="3074" max="3074" width="26.85546875" style="3" customWidth="1"/>
    <col min="3075" max="3075" width="80.7109375" style="3" customWidth="1"/>
    <col min="3076" max="3076" width="21.28515625" style="3" customWidth="1"/>
    <col min="3077" max="3328" width="9.140625" style="3"/>
    <col min="3329" max="3329" width="15.85546875" style="3" customWidth="1"/>
    <col min="3330" max="3330" width="26.85546875" style="3" customWidth="1"/>
    <col min="3331" max="3331" width="80.7109375" style="3" customWidth="1"/>
    <col min="3332" max="3332" width="21.28515625" style="3" customWidth="1"/>
    <col min="3333" max="3584" width="9.140625" style="3"/>
    <col min="3585" max="3585" width="15.85546875" style="3" customWidth="1"/>
    <col min="3586" max="3586" width="26.85546875" style="3" customWidth="1"/>
    <col min="3587" max="3587" width="80.7109375" style="3" customWidth="1"/>
    <col min="3588" max="3588" width="21.28515625" style="3" customWidth="1"/>
    <col min="3589" max="3840" width="9.140625" style="3"/>
    <col min="3841" max="3841" width="15.85546875" style="3" customWidth="1"/>
    <col min="3842" max="3842" width="26.85546875" style="3" customWidth="1"/>
    <col min="3843" max="3843" width="80.7109375" style="3" customWidth="1"/>
    <col min="3844" max="3844" width="21.28515625" style="3" customWidth="1"/>
    <col min="3845" max="4096" width="9.140625" style="3"/>
    <col min="4097" max="4097" width="15.85546875" style="3" customWidth="1"/>
    <col min="4098" max="4098" width="26.85546875" style="3" customWidth="1"/>
    <col min="4099" max="4099" width="80.7109375" style="3" customWidth="1"/>
    <col min="4100" max="4100" width="21.28515625" style="3" customWidth="1"/>
    <col min="4101" max="4352" width="9.140625" style="3"/>
    <col min="4353" max="4353" width="15.85546875" style="3" customWidth="1"/>
    <col min="4354" max="4354" width="26.85546875" style="3" customWidth="1"/>
    <col min="4355" max="4355" width="80.7109375" style="3" customWidth="1"/>
    <col min="4356" max="4356" width="21.28515625" style="3" customWidth="1"/>
    <col min="4357" max="4608" width="9.140625" style="3"/>
    <col min="4609" max="4609" width="15.85546875" style="3" customWidth="1"/>
    <col min="4610" max="4610" width="26.85546875" style="3" customWidth="1"/>
    <col min="4611" max="4611" width="80.7109375" style="3" customWidth="1"/>
    <col min="4612" max="4612" width="21.28515625" style="3" customWidth="1"/>
    <col min="4613" max="4864" width="9.140625" style="3"/>
    <col min="4865" max="4865" width="15.85546875" style="3" customWidth="1"/>
    <col min="4866" max="4866" width="26.85546875" style="3" customWidth="1"/>
    <col min="4867" max="4867" width="80.7109375" style="3" customWidth="1"/>
    <col min="4868" max="4868" width="21.28515625" style="3" customWidth="1"/>
    <col min="4869" max="5120" width="9.140625" style="3"/>
    <col min="5121" max="5121" width="15.85546875" style="3" customWidth="1"/>
    <col min="5122" max="5122" width="26.85546875" style="3" customWidth="1"/>
    <col min="5123" max="5123" width="80.7109375" style="3" customWidth="1"/>
    <col min="5124" max="5124" width="21.28515625" style="3" customWidth="1"/>
    <col min="5125" max="5376" width="9.140625" style="3"/>
    <col min="5377" max="5377" width="15.85546875" style="3" customWidth="1"/>
    <col min="5378" max="5378" width="26.85546875" style="3" customWidth="1"/>
    <col min="5379" max="5379" width="80.7109375" style="3" customWidth="1"/>
    <col min="5380" max="5380" width="21.28515625" style="3" customWidth="1"/>
    <col min="5381" max="5632" width="9.140625" style="3"/>
    <col min="5633" max="5633" width="15.85546875" style="3" customWidth="1"/>
    <col min="5634" max="5634" width="26.85546875" style="3" customWidth="1"/>
    <col min="5635" max="5635" width="80.7109375" style="3" customWidth="1"/>
    <col min="5636" max="5636" width="21.28515625" style="3" customWidth="1"/>
    <col min="5637" max="5888" width="9.140625" style="3"/>
    <col min="5889" max="5889" width="15.85546875" style="3" customWidth="1"/>
    <col min="5890" max="5890" width="26.85546875" style="3" customWidth="1"/>
    <col min="5891" max="5891" width="80.7109375" style="3" customWidth="1"/>
    <col min="5892" max="5892" width="21.28515625" style="3" customWidth="1"/>
    <col min="5893" max="6144" width="9.140625" style="3"/>
    <col min="6145" max="6145" width="15.85546875" style="3" customWidth="1"/>
    <col min="6146" max="6146" width="26.85546875" style="3" customWidth="1"/>
    <col min="6147" max="6147" width="80.7109375" style="3" customWidth="1"/>
    <col min="6148" max="6148" width="21.28515625" style="3" customWidth="1"/>
    <col min="6149" max="6400" width="9.140625" style="3"/>
    <col min="6401" max="6401" width="15.85546875" style="3" customWidth="1"/>
    <col min="6402" max="6402" width="26.85546875" style="3" customWidth="1"/>
    <col min="6403" max="6403" width="80.7109375" style="3" customWidth="1"/>
    <col min="6404" max="6404" width="21.28515625" style="3" customWidth="1"/>
    <col min="6405" max="6656" width="9.140625" style="3"/>
    <col min="6657" max="6657" width="15.85546875" style="3" customWidth="1"/>
    <col min="6658" max="6658" width="26.85546875" style="3" customWidth="1"/>
    <col min="6659" max="6659" width="80.7109375" style="3" customWidth="1"/>
    <col min="6660" max="6660" width="21.28515625" style="3" customWidth="1"/>
    <col min="6661" max="6912" width="9.140625" style="3"/>
    <col min="6913" max="6913" width="15.85546875" style="3" customWidth="1"/>
    <col min="6914" max="6914" width="26.85546875" style="3" customWidth="1"/>
    <col min="6915" max="6915" width="80.7109375" style="3" customWidth="1"/>
    <col min="6916" max="6916" width="21.28515625" style="3" customWidth="1"/>
    <col min="6917" max="7168" width="9.140625" style="3"/>
    <col min="7169" max="7169" width="15.85546875" style="3" customWidth="1"/>
    <col min="7170" max="7170" width="26.85546875" style="3" customWidth="1"/>
    <col min="7171" max="7171" width="80.7109375" style="3" customWidth="1"/>
    <col min="7172" max="7172" width="21.28515625" style="3" customWidth="1"/>
    <col min="7173" max="7424" width="9.140625" style="3"/>
    <col min="7425" max="7425" width="15.85546875" style="3" customWidth="1"/>
    <col min="7426" max="7426" width="26.85546875" style="3" customWidth="1"/>
    <col min="7427" max="7427" width="80.7109375" style="3" customWidth="1"/>
    <col min="7428" max="7428" width="21.28515625" style="3" customWidth="1"/>
    <col min="7429" max="7680" width="9.140625" style="3"/>
    <col min="7681" max="7681" width="15.85546875" style="3" customWidth="1"/>
    <col min="7682" max="7682" width="26.85546875" style="3" customWidth="1"/>
    <col min="7683" max="7683" width="80.7109375" style="3" customWidth="1"/>
    <col min="7684" max="7684" width="21.28515625" style="3" customWidth="1"/>
    <col min="7685" max="7936" width="9.140625" style="3"/>
    <col min="7937" max="7937" width="15.85546875" style="3" customWidth="1"/>
    <col min="7938" max="7938" width="26.85546875" style="3" customWidth="1"/>
    <col min="7939" max="7939" width="80.7109375" style="3" customWidth="1"/>
    <col min="7940" max="7940" width="21.28515625" style="3" customWidth="1"/>
    <col min="7941" max="8192" width="9.140625" style="3"/>
    <col min="8193" max="8193" width="15.85546875" style="3" customWidth="1"/>
    <col min="8194" max="8194" width="26.85546875" style="3" customWidth="1"/>
    <col min="8195" max="8195" width="80.7109375" style="3" customWidth="1"/>
    <col min="8196" max="8196" width="21.28515625" style="3" customWidth="1"/>
    <col min="8197" max="8448" width="9.140625" style="3"/>
    <col min="8449" max="8449" width="15.85546875" style="3" customWidth="1"/>
    <col min="8450" max="8450" width="26.85546875" style="3" customWidth="1"/>
    <col min="8451" max="8451" width="80.7109375" style="3" customWidth="1"/>
    <col min="8452" max="8452" width="21.28515625" style="3" customWidth="1"/>
    <col min="8453" max="8704" width="9.140625" style="3"/>
    <col min="8705" max="8705" width="15.85546875" style="3" customWidth="1"/>
    <col min="8706" max="8706" width="26.85546875" style="3" customWidth="1"/>
    <col min="8707" max="8707" width="80.7109375" style="3" customWidth="1"/>
    <col min="8708" max="8708" width="21.28515625" style="3" customWidth="1"/>
    <col min="8709" max="8960" width="9.140625" style="3"/>
    <col min="8961" max="8961" width="15.85546875" style="3" customWidth="1"/>
    <col min="8962" max="8962" width="26.85546875" style="3" customWidth="1"/>
    <col min="8963" max="8963" width="80.7109375" style="3" customWidth="1"/>
    <col min="8964" max="8964" width="21.28515625" style="3" customWidth="1"/>
    <col min="8965" max="9216" width="9.140625" style="3"/>
    <col min="9217" max="9217" width="15.85546875" style="3" customWidth="1"/>
    <col min="9218" max="9218" width="26.85546875" style="3" customWidth="1"/>
    <col min="9219" max="9219" width="80.7109375" style="3" customWidth="1"/>
    <col min="9220" max="9220" width="21.28515625" style="3" customWidth="1"/>
    <col min="9221" max="9472" width="9.140625" style="3"/>
    <col min="9473" max="9473" width="15.85546875" style="3" customWidth="1"/>
    <col min="9474" max="9474" width="26.85546875" style="3" customWidth="1"/>
    <col min="9475" max="9475" width="80.7109375" style="3" customWidth="1"/>
    <col min="9476" max="9476" width="21.28515625" style="3" customWidth="1"/>
    <col min="9477" max="9728" width="9.140625" style="3"/>
    <col min="9729" max="9729" width="15.85546875" style="3" customWidth="1"/>
    <col min="9730" max="9730" width="26.85546875" style="3" customWidth="1"/>
    <col min="9731" max="9731" width="80.7109375" style="3" customWidth="1"/>
    <col min="9732" max="9732" width="21.28515625" style="3" customWidth="1"/>
    <col min="9733" max="9984" width="9.140625" style="3"/>
    <col min="9985" max="9985" width="15.85546875" style="3" customWidth="1"/>
    <col min="9986" max="9986" width="26.85546875" style="3" customWidth="1"/>
    <col min="9987" max="9987" width="80.7109375" style="3" customWidth="1"/>
    <col min="9988" max="9988" width="21.28515625" style="3" customWidth="1"/>
    <col min="9989" max="10240" width="9.140625" style="3"/>
    <col min="10241" max="10241" width="15.85546875" style="3" customWidth="1"/>
    <col min="10242" max="10242" width="26.85546875" style="3" customWidth="1"/>
    <col min="10243" max="10243" width="80.7109375" style="3" customWidth="1"/>
    <col min="10244" max="10244" width="21.28515625" style="3" customWidth="1"/>
    <col min="10245" max="10496" width="9.140625" style="3"/>
    <col min="10497" max="10497" width="15.85546875" style="3" customWidth="1"/>
    <col min="10498" max="10498" width="26.85546875" style="3" customWidth="1"/>
    <col min="10499" max="10499" width="80.7109375" style="3" customWidth="1"/>
    <col min="10500" max="10500" width="21.28515625" style="3" customWidth="1"/>
    <col min="10501" max="10752" width="9.140625" style="3"/>
    <col min="10753" max="10753" width="15.85546875" style="3" customWidth="1"/>
    <col min="10754" max="10754" width="26.85546875" style="3" customWidth="1"/>
    <col min="10755" max="10755" width="80.7109375" style="3" customWidth="1"/>
    <col min="10756" max="10756" width="21.28515625" style="3" customWidth="1"/>
    <col min="10757" max="11008" width="9.140625" style="3"/>
    <col min="11009" max="11009" width="15.85546875" style="3" customWidth="1"/>
    <col min="11010" max="11010" width="26.85546875" style="3" customWidth="1"/>
    <col min="11011" max="11011" width="80.7109375" style="3" customWidth="1"/>
    <col min="11012" max="11012" width="21.28515625" style="3" customWidth="1"/>
    <col min="11013" max="11264" width="9.140625" style="3"/>
    <col min="11265" max="11265" width="15.85546875" style="3" customWidth="1"/>
    <col min="11266" max="11266" width="26.85546875" style="3" customWidth="1"/>
    <col min="11267" max="11267" width="80.7109375" style="3" customWidth="1"/>
    <col min="11268" max="11268" width="21.28515625" style="3" customWidth="1"/>
    <col min="11269" max="11520" width="9.140625" style="3"/>
    <col min="11521" max="11521" width="15.85546875" style="3" customWidth="1"/>
    <col min="11522" max="11522" width="26.85546875" style="3" customWidth="1"/>
    <col min="11523" max="11523" width="80.7109375" style="3" customWidth="1"/>
    <col min="11524" max="11524" width="21.28515625" style="3" customWidth="1"/>
    <col min="11525" max="11776" width="9.140625" style="3"/>
    <col min="11777" max="11777" width="15.85546875" style="3" customWidth="1"/>
    <col min="11778" max="11778" width="26.85546875" style="3" customWidth="1"/>
    <col min="11779" max="11779" width="80.7109375" style="3" customWidth="1"/>
    <col min="11780" max="11780" width="21.28515625" style="3" customWidth="1"/>
    <col min="11781" max="12032" width="9.140625" style="3"/>
    <col min="12033" max="12033" width="15.85546875" style="3" customWidth="1"/>
    <col min="12034" max="12034" width="26.85546875" style="3" customWidth="1"/>
    <col min="12035" max="12035" width="80.7109375" style="3" customWidth="1"/>
    <col min="12036" max="12036" width="21.28515625" style="3" customWidth="1"/>
    <col min="12037" max="12288" width="9.140625" style="3"/>
    <col min="12289" max="12289" width="15.85546875" style="3" customWidth="1"/>
    <col min="12290" max="12290" width="26.85546875" style="3" customWidth="1"/>
    <col min="12291" max="12291" width="80.7109375" style="3" customWidth="1"/>
    <col min="12292" max="12292" width="21.28515625" style="3" customWidth="1"/>
    <col min="12293" max="12544" width="9.140625" style="3"/>
    <col min="12545" max="12545" width="15.85546875" style="3" customWidth="1"/>
    <col min="12546" max="12546" width="26.85546875" style="3" customWidth="1"/>
    <col min="12547" max="12547" width="80.7109375" style="3" customWidth="1"/>
    <col min="12548" max="12548" width="21.28515625" style="3" customWidth="1"/>
    <col min="12549" max="12800" width="9.140625" style="3"/>
    <col min="12801" max="12801" width="15.85546875" style="3" customWidth="1"/>
    <col min="12802" max="12802" width="26.85546875" style="3" customWidth="1"/>
    <col min="12803" max="12803" width="80.7109375" style="3" customWidth="1"/>
    <col min="12804" max="12804" width="21.28515625" style="3" customWidth="1"/>
    <col min="12805" max="13056" width="9.140625" style="3"/>
    <col min="13057" max="13057" width="15.85546875" style="3" customWidth="1"/>
    <col min="13058" max="13058" width="26.85546875" style="3" customWidth="1"/>
    <col min="13059" max="13059" width="80.7109375" style="3" customWidth="1"/>
    <col min="13060" max="13060" width="21.28515625" style="3" customWidth="1"/>
    <col min="13061" max="13312" width="9.140625" style="3"/>
    <col min="13313" max="13313" width="15.85546875" style="3" customWidth="1"/>
    <col min="13314" max="13314" width="26.85546875" style="3" customWidth="1"/>
    <col min="13315" max="13315" width="80.7109375" style="3" customWidth="1"/>
    <col min="13316" max="13316" width="21.28515625" style="3" customWidth="1"/>
    <col min="13317" max="13568" width="9.140625" style="3"/>
    <col min="13569" max="13569" width="15.85546875" style="3" customWidth="1"/>
    <col min="13570" max="13570" width="26.85546875" style="3" customWidth="1"/>
    <col min="13571" max="13571" width="80.7109375" style="3" customWidth="1"/>
    <col min="13572" max="13572" width="21.28515625" style="3" customWidth="1"/>
    <col min="13573" max="13824" width="9.140625" style="3"/>
    <col min="13825" max="13825" width="15.85546875" style="3" customWidth="1"/>
    <col min="13826" max="13826" width="26.85546875" style="3" customWidth="1"/>
    <col min="13827" max="13827" width="80.7109375" style="3" customWidth="1"/>
    <col min="13828" max="13828" width="21.28515625" style="3" customWidth="1"/>
    <col min="13829" max="14080" width="9.140625" style="3"/>
    <col min="14081" max="14081" width="15.85546875" style="3" customWidth="1"/>
    <col min="14082" max="14082" width="26.85546875" style="3" customWidth="1"/>
    <col min="14083" max="14083" width="80.7109375" style="3" customWidth="1"/>
    <col min="14084" max="14084" width="21.28515625" style="3" customWidth="1"/>
    <col min="14085" max="14336" width="9.140625" style="3"/>
    <col min="14337" max="14337" width="15.85546875" style="3" customWidth="1"/>
    <col min="14338" max="14338" width="26.85546875" style="3" customWidth="1"/>
    <col min="14339" max="14339" width="80.7109375" style="3" customWidth="1"/>
    <col min="14340" max="14340" width="21.28515625" style="3" customWidth="1"/>
    <col min="14341" max="14592" width="9.140625" style="3"/>
    <col min="14593" max="14593" width="15.85546875" style="3" customWidth="1"/>
    <col min="14594" max="14594" width="26.85546875" style="3" customWidth="1"/>
    <col min="14595" max="14595" width="80.7109375" style="3" customWidth="1"/>
    <col min="14596" max="14596" width="21.28515625" style="3" customWidth="1"/>
    <col min="14597" max="14848" width="9.140625" style="3"/>
    <col min="14849" max="14849" width="15.85546875" style="3" customWidth="1"/>
    <col min="14850" max="14850" width="26.85546875" style="3" customWidth="1"/>
    <col min="14851" max="14851" width="80.7109375" style="3" customWidth="1"/>
    <col min="14852" max="14852" width="21.28515625" style="3" customWidth="1"/>
    <col min="14853" max="15104" width="9.140625" style="3"/>
    <col min="15105" max="15105" width="15.85546875" style="3" customWidth="1"/>
    <col min="15106" max="15106" width="26.85546875" style="3" customWidth="1"/>
    <col min="15107" max="15107" width="80.7109375" style="3" customWidth="1"/>
    <col min="15108" max="15108" width="21.28515625" style="3" customWidth="1"/>
    <col min="15109" max="15360" width="9.140625" style="3"/>
    <col min="15361" max="15361" width="15.85546875" style="3" customWidth="1"/>
    <col min="15362" max="15362" width="26.85546875" style="3" customWidth="1"/>
    <col min="15363" max="15363" width="80.7109375" style="3" customWidth="1"/>
    <col min="15364" max="15364" width="21.28515625" style="3" customWidth="1"/>
    <col min="15365" max="15616" width="9.140625" style="3"/>
    <col min="15617" max="15617" width="15.85546875" style="3" customWidth="1"/>
    <col min="15618" max="15618" width="26.85546875" style="3" customWidth="1"/>
    <col min="15619" max="15619" width="80.7109375" style="3" customWidth="1"/>
    <col min="15620" max="15620" width="21.28515625" style="3" customWidth="1"/>
    <col min="15621" max="15872" width="9.140625" style="3"/>
    <col min="15873" max="15873" width="15.85546875" style="3" customWidth="1"/>
    <col min="15874" max="15874" width="26.85546875" style="3" customWidth="1"/>
    <col min="15875" max="15875" width="80.7109375" style="3" customWidth="1"/>
    <col min="15876" max="15876" width="21.28515625" style="3" customWidth="1"/>
    <col min="15877" max="16128" width="9.140625" style="3"/>
    <col min="16129" max="16129" width="15.85546875" style="3" customWidth="1"/>
    <col min="16130" max="16130" width="26.85546875" style="3" customWidth="1"/>
    <col min="16131" max="16131" width="80.7109375" style="3" customWidth="1"/>
    <col min="16132" max="16132" width="21.28515625" style="3" customWidth="1"/>
    <col min="16133" max="16384" width="9.140625" style="3"/>
  </cols>
  <sheetData>
    <row r="1" spans="1:256">
      <c r="C1" s="2" t="s">
        <v>637</v>
      </c>
    </row>
    <row r="2" spans="1:256">
      <c r="C2" s="2" t="s">
        <v>638</v>
      </c>
    </row>
    <row r="3" spans="1:256">
      <c r="C3" s="2" t="s">
        <v>0</v>
      </c>
    </row>
    <row r="4" spans="1:256">
      <c r="C4" s="4" t="s">
        <v>639</v>
      </c>
    </row>
    <row r="5" spans="1:256" ht="45.75" customHeight="1">
      <c r="A5" s="123" t="s">
        <v>1</v>
      </c>
      <c r="B5" s="123"/>
      <c r="C5" s="123"/>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c r="A6" s="124"/>
      <c r="B6" s="124"/>
      <c r="C6" s="6"/>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c r="A7" s="115" t="s">
        <v>2</v>
      </c>
      <c r="B7" s="116"/>
      <c r="C7" s="125" t="s">
        <v>3</v>
      </c>
    </row>
    <row r="8" spans="1:256" ht="45">
      <c r="A8" s="7" t="s">
        <v>4</v>
      </c>
      <c r="B8" s="7" t="s">
        <v>5</v>
      </c>
      <c r="C8" s="126"/>
    </row>
    <row r="9" spans="1:256">
      <c r="A9" s="119" t="s">
        <v>6</v>
      </c>
      <c r="B9" s="120"/>
      <c r="C9" s="8" t="s">
        <v>7</v>
      </c>
    </row>
    <row r="10" spans="1:256" ht="30">
      <c r="A10" s="9" t="s">
        <v>6</v>
      </c>
      <c r="B10" s="10" t="s">
        <v>8</v>
      </c>
      <c r="C10" s="11" t="s">
        <v>9</v>
      </c>
    </row>
    <row r="11" spans="1:256">
      <c r="A11" s="119" t="s">
        <v>10</v>
      </c>
      <c r="B11" s="120"/>
      <c r="C11" s="8" t="s">
        <v>11</v>
      </c>
    </row>
    <row r="12" spans="1:256" ht="45">
      <c r="A12" s="12" t="s">
        <v>10</v>
      </c>
      <c r="B12" s="7" t="s">
        <v>12</v>
      </c>
      <c r="C12" s="11" t="s">
        <v>13</v>
      </c>
    </row>
    <row r="13" spans="1:256" ht="30">
      <c r="A13" s="9" t="s">
        <v>10</v>
      </c>
      <c r="B13" s="10" t="s">
        <v>14</v>
      </c>
      <c r="C13" s="11" t="s">
        <v>15</v>
      </c>
    </row>
    <row r="14" spans="1:256">
      <c r="A14" s="119" t="s">
        <v>16</v>
      </c>
      <c r="B14" s="120"/>
      <c r="C14" s="8" t="s">
        <v>17</v>
      </c>
    </row>
    <row r="15" spans="1:256" ht="30">
      <c r="A15" s="9" t="s">
        <v>16</v>
      </c>
      <c r="B15" s="10" t="s">
        <v>18</v>
      </c>
      <c r="C15" s="11" t="s">
        <v>19</v>
      </c>
    </row>
    <row r="16" spans="1:256" ht="30">
      <c r="A16" s="12" t="s">
        <v>16</v>
      </c>
      <c r="B16" s="10" t="s">
        <v>20</v>
      </c>
      <c r="C16" s="11" t="s">
        <v>21</v>
      </c>
    </row>
    <row r="17" spans="1:256" ht="30">
      <c r="A17" s="12" t="s">
        <v>16</v>
      </c>
      <c r="B17" s="10" t="s">
        <v>22</v>
      </c>
      <c r="C17" s="11" t="s">
        <v>23</v>
      </c>
    </row>
    <row r="18" spans="1:256" ht="30">
      <c r="A18" s="9" t="s">
        <v>16</v>
      </c>
      <c r="B18" s="10" t="s">
        <v>24</v>
      </c>
      <c r="C18" s="11" t="s">
        <v>25</v>
      </c>
    </row>
    <row r="19" spans="1:256" ht="30">
      <c r="A19" s="9" t="s">
        <v>16</v>
      </c>
      <c r="B19" s="10" t="s">
        <v>26</v>
      </c>
      <c r="C19" s="11" t="s">
        <v>27</v>
      </c>
    </row>
    <row r="20" spans="1:256">
      <c r="A20" s="119" t="s">
        <v>28</v>
      </c>
      <c r="B20" s="120"/>
      <c r="C20" s="8" t="s">
        <v>29</v>
      </c>
    </row>
    <row r="21" spans="1:256" ht="30">
      <c r="A21" s="9" t="s">
        <v>28</v>
      </c>
      <c r="B21" s="10" t="s">
        <v>14</v>
      </c>
      <c r="C21" s="11" t="s">
        <v>15</v>
      </c>
    </row>
    <row r="22" spans="1:256">
      <c r="A22" s="119" t="s">
        <v>30</v>
      </c>
      <c r="B22" s="120"/>
      <c r="C22" s="8" t="s">
        <v>31</v>
      </c>
    </row>
    <row r="23" spans="1:256" ht="30">
      <c r="A23" s="9" t="s">
        <v>30</v>
      </c>
      <c r="B23" s="10" t="s">
        <v>8</v>
      </c>
      <c r="C23" s="11" t="s">
        <v>32</v>
      </c>
    </row>
    <row r="24" spans="1:256" ht="60">
      <c r="A24" s="9" t="s">
        <v>30</v>
      </c>
      <c r="B24" s="10" t="s">
        <v>33</v>
      </c>
      <c r="C24" s="13" t="s">
        <v>34</v>
      </c>
    </row>
    <row r="25" spans="1:256" ht="28.5">
      <c r="A25" s="119" t="s">
        <v>35</v>
      </c>
      <c r="B25" s="120"/>
      <c r="C25" s="8" t="s">
        <v>36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row>
    <row r="26" spans="1:256">
      <c r="A26" s="10" t="s">
        <v>35</v>
      </c>
      <c r="B26" s="10" t="s">
        <v>37</v>
      </c>
      <c r="C26" s="11" t="s">
        <v>38</v>
      </c>
    </row>
    <row r="27" spans="1:256" ht="45">
      <c r="A27" s="15" t="s">
        <v>35</v>
      </c>
      <c r="B27" s="10" t="s">
        <v>39</v>
      </c>
      <c r="C27" s="11" t="s">
        <v>40</v>
      </c>
      <c r="D27" s="16"/>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row>
    <row r="28" spans="1:256" ht="29.25">
      <c r="A28" s="119" t="s">
        <v>41</v>
      </c>
      <c r="B28" s="120"/>
      <c r="C28" s="17" t="s">
        <v>42</v>
      </c>
    </row>
    <row r="29" spans="1:256" ht="30">
      <c r="A29" s="10" t="s">
        <v>41</v>
      </c>
      <c r="B29" s="18" t="s">
        <v>14</v>
      </c>
      <c r="C29" s="11" t="s">
        <v>15</v>
      </c>
    </row>
    <row r="30" spans="1:256">
      <c r="A30" s="119" t="s">
        <v>43</v>
      </c>
      <c r="B30" s="120"/>
      <c r="C30" s="8" t="s">
        <v>44</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row>
    <row r="31" spans="1:256" ht="60">
      <c r="A31" s="10" t="s">
        <v>43</v>
      </c>
      <c r="B31" s="10" t="s">
        <v>45</v>
      </c>
      <c r="C31" s="11" t="s">
        <v>46</v>
      </c>
    </row>
    <row r="32" spans="1:256" ht="60">
      <c r="A32" s="10" t="s">
        <v>43</v>
      </c>
      <c r="B32" s="10" t="s">
        <v>47</v>
      </c>
      <c r="C32" s="11" t="s">
        <v>48</v>
      </c>
    </row>
    <row r="33" spans="1:256" ht="60">
      <c r="A33" s="10" t="s">
        <v>43</v>
      </c>
      <c r="B33" s="10" t="s">
        <v>49</v>
      </c>
      <c r="C33" s="11" t="s">
        <v>50</v>
      </c>
    </row>
    <row r="34" spans="1:256" ht="60">
      <c r="A34" s="10" t="s">
        <v>43</v>
      </c>
      <c r="B34" s="10" t="s">
        <v>51</v>
      </c>
      <c r="C34" s="11" t="s">
        <v>52</v>
      </c>
    </row>
    <row r="35" spans="1:256" ht="28.5">
      <c r="A35" s="119" t="s">
        <v>53</v>
      </c>
      <c r="B35" s="120"/>
      <c r="C35" s="8" t="s">
        <v>54</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row>
    <row r="36" spans="1:256" ht="45">
      <c r="A36" s="10" t="s">
        <v>53</v>
      </c>
      <c r="B36" s="10" t="s">
        <v>12</v>
      </c>
      <c r="C36" s="11" t="s">
        <v>55</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row>
    <row r="37" spans="1:256" ht="30">
      <c r="A37" s="10" t="s">
        <v>53</v>
      </c>
      <c r="B37" s="10" t="s">
        <v>56</v>
      </c>
      <c r="C37" s="11" t="s">
        <v>57</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row>
    <row r="38" spans="1:256" ht="30">
      <c r="A38" s="10" t="s">
        <v>53</v>
      </c>
      <c r="B38" s="10" t="s">
        <v>24</v>
      </c>
      <c r="C38" s="11" t="s">
        <v>58</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row>
    <row r="39" spans="1:256" ht="45">
      <c r="A39" s="15" t="s">
        <v>53</v>
      </c>
      <c r="B39" s="10" t="s">
        <v>59</v>
      </c>
      <c r="C39" s="11" t="s">
        <v>60</v>
      </c>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row>
    <row r="40" spans="1:256" ht="45">
      <c r="A40" s="10" t="s">
        <v>53</v>
      </c>
      <c r="B40" s="10" t="s">
        <v>61</v>
      </c>
      <c r="C40" s="11" t="s">
        <v>62</v>
      </c>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row>
    <row r="41" spans="1:256" ht="45">
      <c r="A41" s="15" t="s">
        <v>53</v>
      </c>
      <c r="B41" s="10" t="s">
        <v>39</v>
      </c>
      <c r="C41" s="11" t="s">
        <v>40</v>
      </c>
      <c r="D41" s="16"/>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row>
    <row r="42" spans="1:256" ht="30">
      <c r="A42" s="10" t="s">
        <v>53</v>
      </c>
      <c r="B42" s="10" t="s">
        <v>14</v>
      </c>
      <c r="C42" s="11" t="s">
        <v>15</v>
      </c>
      <c r="D42" s="16"/>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row>
    <row r="43" spans="1:256">
      <c r="A43" s="121" t="s">
        <v>63</v>
      </c>
      <c r="B43" s="122"/>
      <c r="C43" s="8" t="s">
        <v>64</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row>
    <row r="44" spans="1:256" ht="45">
      <c r="A44" s="15" t="s">
        <v>63</v>
      </c>
      <c r="B44" s="10" t="s">
        <v>12</v>
      </c>
      <c r="C44" s="11" t="s">
        <v>55</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row>
    <row r="45" spans="1:256" ht="28.5">
      <c r="A45" s="119" t="s">
        <v>65</v>
      </c>
      <c r="B45" s="120"/>
      <c r="C45" s="8" t="s">
        <v>66</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row>
    <row r="46" spans="1:256" ht="60">
      <c r="A46" s="10" t="s">
        <v>65</v>
      </c>
      <c r="B46" s="10" t="s">
        <v>33</v>
      </c>
      <c r="C46" s="11" t="s">
        <v>34</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row>
    <row r="47" spans="1:256" ht="42.75">
      <c r="A47" s="119" t="s">
        <v>67</v>
      </c>
      <c r="B47" s="120"/>
      <c r="C47" s="8" t="s">
        <v>68</v>
      </c>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row>
    <row r="48" spans="1:256" ht="30">
      <c r="A48" s="10" t="s">
        <v>67</v>
      </c>
      <c r="B48" s="10" t="s">
        <v>14</v>
      </c>
      <c r="C48" s="11" t="s">
        <v>15</v>
      </c>
      <c r="D48" s="16"/>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row>
    <row r="49" spans="1:256" ht="45">
      <c r="A49" s="15" t="s">
        <v>67</v>
      </c>
      <c r="B49" s="10" t="s">
        <v>39</v>
      </c>
      <c r="C49" s="11" t="s">
        <v>40</v>
      </c>
      <c r="D49" s="16"/>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row>
    <row r="50" spans="1:256">
      <c r="A50" s="119" t="s">
        <v>69</v>
      </c>
      <c r="B50" s="120"/>
      <c r="C50" s="8" t="s">
        <v>70</v>
      </c>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row>
    <row r="51" spans="1:256">
      <c r="A51" s="10" t="s">
        <v>69</v>
      </c>
      <c r="B51" s="10" t="s">
        <v>71</v>
      </c>
      <c r="C51" s="11" t="s">
        <v>72</v>
      </c>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row>
    <row r="52" spans="1:256" ht="30">
      <c r="A52" s="10" t="s">
        <v>69</v>
      </c>
      <c r="B52" s="10" t="s">
        <v>73</v>
      </c>
      <c r="C52" s="11" t="s">
        <v>74</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row>
    <row r="53" spans="1:256">
      <c r="A53" s="10" t="s">
        <v>69</v>
      </c>
      <c r="B53" s="10" t="s">
        <v>75</v>
      </c>
      <c r="C53" s="11" t="s">
        <v>76</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row>
    <row r="54" spans="1:256">
      <c r="A54" s="10" t="s">
        <v>69</v>
      </c>
      <c r="B54" s="10" t="s">
        <v>77</v>
      </c>
      <c r="C54" s="11" t="s">
        <v>78</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row>
    <row r="55" spans="1:256">
      <c r="A55" s="10" t="s">
        <v>69</v>
      </c>
      <c r="B55" s="10" t="s">
        <v>79</v>
      </c>
      <c r="C55" s="11" t="s">
        <v>80</v>
      </c>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row>
    <row r="56" spans="1:256">
      <c r="A56" s="10" t="s">
        <v>69</v>
      </c>
      <c r="B56" s="10" t="s">
        <v>81</v>
      </c>
      <c r="C56" s="11" t="s">
        <v>82</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row>
    <row r="57" spans="1:256">
      <c r="A57" s="10" t="s">
        <v>69</v>
      </c>
      <c r="B57" s="10" t="s">
        <v>83</v>
      </c>
      <c r="C57" s="11" t="s">
        <v>84</v>
      </c>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row>
    <row r="58" spans="1:256" ht="30">
      <c r="A58" s="10" t="s">
        <v>69</v>
      </c>
      <c r="B58" s="10" t="s">
        <v>85</v>
      </c>
      <c r="C58" s="11" t="s">
        <v>86</v>
      </c>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c r="IU58" s="14"/>
      <c r="IV58" s="14"/>
    </row>
    <row r="59" spans="1:256" ht="30">
      <c r="A59" s="10" t="s">
        <v>69</v>
      </c>
      <c r="B59" s="10" t="s">
        <v>87</v>
      </c>
      <c r="C59" s="11" t="s">
        <v>88</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row>
    <row r="60" spans="1:256" ht="60">
      <c r="A60" s="10" t="s">
        <v>69</v>
      </c>
      <c r="B60" s="10" t="s">
        <v>89</v>
      </c>
      <c r="C60" s="11" t="s">
        <v>90</v>
      </c>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c r="IU60" s="14"/>
      <c r="IV60" s="14"/>
    </row>
    <row r="61" spans="1:256" ht="45">
      <c r="A61" s="10" t="s">
        <v>69</v>
      </c>
      <c r="B61" s="10" t="s">
        <v>91</v>
      </c>
      <c r="C61" s="11" t="s">
        <v>92</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c r="IO61" s="14"/>
      <c r="IP61" s="14"/>
      <c r="IQ61" s="14"/>
      <c r="IR61" s="14"/>
      <c r="IS61" s="14"/>
      <c r="IT61" s="14"/>
      <c r="IU61" s="14"/>
      <c r="IV61" s="14"/>
    </row>
    <row r="62" spans="1:256" ht="45">
      <c r="A62" s="10" t="s">
        <v>69</v>
      </c>
      <c r="B62" s="10" t="s">
        <v>93</v>
      </c>
      <c r="C62" s="11" t="s">
        <v>94</v>
      </c>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4"/>
      <c r="IJ62" s="14"/>
      <c r="IK62" s="14"/>
      <c r="IL62" s="14"/>
      <c r="IM62" s="14"/>
      <c r="IN62" s="14"/>
      <c r="IO62" s="14"/>
      <c r="IP62" s="14"/>
      <c r="IQ62" s="14"/>
      <c r="IR62" s="14"/>
      <c r="IS62" s="14"/>
      <c r="IT62" s="14"/>
      <c r="IU62" s="14"/>
      <c r="IV62" s="14"/>
    </row>
    <row r="63" spans="1:256" ht="28.5">
      <c r="A63" s="111">
        <v>188</v>
      </c>
      <c r="B63" s="112"/>
      <c r="C63" s="8" t="s">
        <v>95</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4"/>
      <c r="IJ63" s="14"/>
      <c r="IK63" s="14"/>
      <c r="IL63" s="14"/>
      <c r="IM63" s="14"/>
      <c r="IN63" s="14"/>
      <c r="IO63" s="14"/>
      <c r="IP63" s="14"/>
      <c r="IQ63" s="14"/>
      <c r="IR63" s="14"/>
      <c r="IS63" s="14"/>
      <c r="IT63" s="14"/>
      <c r="IU63" s="14"/>
      <c r="IV63" s="14"/>
    </row>
    <row r="64" spans="1:256" ht="60">
      <c r="A64" s="7">
        <v>188</v>
      </c>
      <c r="B64" s="18" t="s">
        <v>96</v>
      </c>
      <c r="C64" s="11" t="s">
        <v>97</v>
      </c>
    </row>
    <row r="65" spans="1:256" ht="30">
      <c r="A65" s="7">
        <v>188</v>
      </c>
      <c r="B65" s="18" t="s">
        <v>98</v>
      </c>
      <c r="C65" s="11" t="s">
        <v>99</v>
      </c>
    </row>
    <row r="66" spans="1:256" ht="60">
      <c r="A66" s="7">
        <v>188</v>
      </c>
      <c r="B66" s="18" t="s">
        <v>100</v>
      </c>
      <c r="C66" s="11" t="s">
        <v>101</v>
      </c>
    </row>
    <row r="67" spans="1:256" ht="45">
      <c r="A67" s="7">
        <v>188</v>
      </c>
      <c r="B67" s="7" t="s">
        <v>12</v>
      </c>
      <c r="C67" s="11" t="s">
        <v>55</v>
      </c>
    </row>
    <row r="68" spans="1:256" ht="45">
      <c r="A68" s="7">
        <v>188</v>
      </c>
      <c r="B68" s="7" t="s">
        <v>102</v>
      </c>
      <c r="C68" s="11" t="s">
        <v>103</v>
      </c>
    </row>
    <row r="69" spans="1:256" ht="30">
      <c r="A69" s="7">
        <v>188</v>
      </c>
      <c r="B69" s="10" t="s">
        <v>24</v>
      </c>
      <c r="C69" s="11" t="s">
        <v>58</v>
      </c>
    </row>
    <row r="70" spans="1:256" ht="45">
      <c r="A70" s="10" t="s">
        <v>104</v>
      </c>
      <c r="B70" s="10" t="s">
        <v>61</v>
      </c>
      <c r="C70" s="11" t="s">
        <v>62</v>
      </c>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row>
    <row r="71" spans="1:256" ht="45">
      <c r="A71" s="7">
        <v>188</v>
      </c>
      <c r="B71" s="10" t="s">
        <v>105</v>
      </c>
      <c r="C71" s="11" t="s">
        <v>106</v>
      </c>
    </row>
    <row r="72" spans="1:256" ht="30">
      <c r="A72" s="7">
        <v>188</v>
      </c>
      <c r="B72" s="7" t="s">
        <v>107</v>
      </c>
      <c r="C72" s="11" t="s">
        <v>108</v>
      </c>
    </row>
    <row r="73" spans="1:256" ht="45">
      <c r="A73" s="7">
        <v>188</v>
      </c>
      <c r="B73" s="10" t="s">
        <v>39</v>
      </c>
      <c r="C73" s="11" t="s">
        <v>40</v>
      </c>
    </row>
    <row r="74" spans="1:256" ht="30">
      <c r="A74" s="7">
        <v>188</v>
      </c>
      <c r="B74" s="10" t="s">
        <v>14</v>
      </c>
      <c r="C74" s="11" t="s">
        <v>15</v>
      </c>
    </row>
    <row r="75" spans="1:256">
      <c r="A75" s="111">
        <v>283</v>
      </c>
      <c r="B75" s="112"/>
      <c r="C75" s="8" t="s">
        <v>109</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row>
    <row r="76" spans="1:256" ht="30">
      <c r="A76" s="7">
        <v>283</v>
      </c>
      <c r="B76" s="10" t="s">
        <v>110</v>
      </c>
      <c r="C76" s="11" t="s">
        <v>111</v>
      </c>
    </row>
    <row r="77" spans="1:256" ht="60">
      <c r="A77" s="7">
        <v>283</v>
      </c>
      <c r="B77" s="10" t="s">
        <v>112</v>
      </c>
      <c r="C77" s="11" t="s">
        <v>113</v>
      </c>
    </row>
    <row r="78" spans="1:256" ht="45">
      <c r="A78" s="7">
        <v>283</v>
      </c>
      <c r="B78" s="10" t="s">
        <v>114</v>
      </c>
      <c r="C78" s="11" t="s">
        <v>115</v>
      </c>
    </row>
    <row r="79" spans="1:256" ht="30">
      <c r="A79" s="7">
        <v>283</v>
      </c>
      <c r="B79" s="10" t="s">
        <v>116</v>
      </c>
      <c r="C79" s="11" t="s">
        <v>117</v>
      </c>
    </row>
    <row r="80" spans="1:256" ht="60">
      <c r="A80" s="7">
        <v>283</v>
      </c>
      <c r="B80" s="10" t="s">
        <v>118</v>
      </c>
      <c r="C80" s="19" t="s">
        <v>119</v>
      </c>
    </row>
    <row r="81" spans="1:3" ht="60">
      <c r="A81" s="7">
        <v>283</v>
      </c>
      <c r="B81" s="10" t="s">
        <v>120</v>
      </c>
      <c r="C81" s="19" t="s">
        <v>121</v>
      </c>
    </row>
    <row r="82" spans="1:3" ht="45">
      <c r="A82" s="7">
        <v>283</v>
      </c>
      <c r="B82" s="10" t="s">
        <v>122</v>
      </c>
      <c r="C82" s="20" t="s">
        <v>123</v>
      </c>
    </row>
    <row r="83" spans="1:3" ht="45">
      <c r="A83" s="21">
        <v>283</v>
      </c>
      <c r="B83" s="22" t="s">
        <v>124</v>
      </c>
      <c r="C83" s="23" t="s">
        <v>125</v>
      </c>
    </row>
    <row r="84" spans="1:3" ht="30">
      <c r="A84" s="21">
        <v>283</v>
      </c>
      <c r="B84" s="22" t="s">
        <v>126</v>
      </c>
      <c r="C84" s="24" t="s">
        <v>127</v>
      </c>
    </row>
    <row r="85" spans="1:3" ht="60">
      <c r="A85" s="7">
        <v>283</v>
      </c>
      <c r="B85" s="10" t="s">
        <v>128</v>
      </c>
      <c r="C85" s="19" t="s">
        <v>129</v>
      </c>
    </row>
    <row r="86" spans="1:3" ht="75">
      <c r="A86" s="7">
        <v>283</v>
      </c>
      <c r="B86" s="10" t="s">
        <v>130</v>
      </c>
      <c r="C86" s="19" t="s">
        <v>131</v>
      </c>
    </row>
    <row r="87" spans="1:3" ht="75">
      <c r="A87" s="7">
        <v>283</v>
      </c>
      <c r="B87" s="10" t="s">
        <v>132</v>
      </c>
      <c r="C87" s="19" t="s">
        <v>133</v>
      </c>
    </row>
    <row r="88" spans="1:3" ht="45">
      <c r="A88" s="7">
        <v>283</v>
      </c>
      <c r="B88" s="10" t="s">
        <v>134</v>
      </c>
      <c r="C88" s="11" t="s">
        <v>135</v>
      </c>
    </row>
    <row r="89" spans="1:3" ht="60">
      <c r="A89" s="25">
        <v>283</v>
      </c>
      <c r="B89" s="26" t="s">
        <v>136</v>
      </c>
      <c r="C89" s="27" t="s">
        <v>137</v>
      </c>
    </row>
    <row r="90" spans="1:3" ht="30">
      <c r="A90" s="7">
        <v>283</v>
      </c>
      <c r="B90" s="10" t="s">
        <v>138</v>
      </c>
      <c r="C90" s="11" t="s">
        <v>139</v>
      </c>
    </row>
    <row r="91" spans="1:3" ht="60">
      <c r="A91" s="7">
        <v>283</v>
      </c>
      <c r="B91" s="10" t="s">
        <v>140</v>
      </c>
      <c r="C91" s="11" t="s">
        <v>141</v>
      </c>
    </row>
    <row r="92" spans="1:3" ht="45">
      <c r="A92" s="7">
        <v>283</v>
      </c>
      <c r="B92" s="10" t="s">
        <v>142</v>
      </c>
      <c r="C92" s="20" t="s">
        <v>143</v>
      </c>
    </row>
    <row r="93" spans="1:3">
      <c r="A93" s="7">
        <v>283</v>
      </c>
      <c r="B93" s="10" t="s">
        <v>144</v>
      </c>
      <c r="C93" s="11" t="s">
        <v>145</v>
      </c>
    </row>
    <row r="94" spans="1:3" ht="60">
      <c r="A94" s="7">
        <v>283</v>
      </c>
      <c r="B94" s="10" t="s">
        <v>146</v>
      </c>
      <c r="C94" s="19" t="s">
        <v>147</v>
      </c>
    </row>
    <row r="95" spans="1:3" ht="60">
      <c r="A95" s="7">
        <v>283</v>
      </c>
      <c r="B95" s="10" t="s">
        <v>148</v>
      </c>
      <c r="C95" s="19" t="s">
        <v>149</v>
      </c>
    </row>
    <row r="96" spans="1:3" ht="30">
      <c r="A96" s="7">
        <v>283</v>
      </c>
      <c r="B96" s="10" t="s">
        <v>150</v>
      </c>
      <c r="C96" s="11" t="s">
        <v>151</v>
      </c>
    </row>
    <row r="97" spans="1:4" ht="30">
      <c r="A97" s="7">
        <v>283</v>
      </c>
      <c r="B97" s="10" t="s">
        <v>152</v>
      </c>
      <c r="C97" s="11" t="s">
        <v>153</v>
      </c>
    </row>
    <row r="98" spans="1:4" ht="45">
      <c r="A98" s="7">
        <v>283</v>
      </c>
      <c r="B98" s="10" t="s">
        <v>154</v>
      </c>
      <c r="C98" s="11" t="s">
        <v>155</v>
      </c>
    </row>
    <row r="99" spans="1:4" ht="60">
      <c r="A99" s="7">
        <v>283</v>
      </c>
      <c r="B99" s="10" t="s">
        <v>156</v>
      </c>
      <c r="C99" s="11" t="s">
        <v>157</v>
      </c>
    </row>
    <row r="100" spans="1:4" ht="45">
      <c r="A100" s="7">
        <v>283</v>
      </c>
      <c r="B100" s="10" t="s">
        <v>158</v>
      </c>
      <c r="C100" s="11" t="s">
        <v>159</v>
      </c>
    </row>
    <row r="101" spans="1:4" ht="60">
      <c r="A101" s="7">
        <v>283</v>
      </c>
      <c r="B101" s="10" t="s">
        <v>160</v>
      </c>
      <c r="C101" s="11" t="s">
        <v>161</v>
      </c>
    </row>
    <row r="102" spans="1:4" ht="75">
      <c r="A102" s="7">
        <v>283</v>
      </c>
      <c r="B102" s="10" t="s">
        <v>162</v>
      </c>
      <c r="C102" s="11" t="s">
        <v>163</v>
      </c>
    </row>
    <row r="103" spans="1:4" ht="45">
      <c r="A103" s="7">
        <v>283</v>
      </c>
      <c r="B103" s="10" t="s">
        <v>164</v>
      </c>
      <c r="C103" s="11" t="s">
        <v>165</v>
      </c>
    </row>
    <row r="104" spans="1:4">
      <c r="A104" s="7">
        <v>283</v>
      </c>
      <c r="B104" s="10" t="s">
        <v>166</v>
      </c>
      <c r="C104" s="11" t="s">
        <v>167</v>
      </c>
    </row>
    <row r="105" spans="1:4" ht="45">
      <c r="A105" s="7">
        <v>283</v>
      </c>
      <c r="B105" s="10" t="s">
        <v>168</v>
      </c>
      <c r="C105" s="11" t="s">
        <v>169</v>
      </c>
    </row>
    <row r="106" spans="1:4" ht="30">
      <c r="A106" s="21">
        <v>283</v>
      </c>
      <c r="B106" s="28" t="s">
        <v>170</v>
      </c>
      <c r="C106" s="29" t="s">
        <v>171</v>
      </c>
    </row>
    <row r="107" spans="1:4" ht="45">
      <c r="A107" s="21">
        <v>283</v>
      </c>
      <c r="B107" s="28" t="s">
        <v>172</v>
      </c>
      <c r="C107" s="29" t="s">
        <v>173</v>
      </c>
    </row>
    <row r="108" spans="1:4" ht="60">
      <c r="A108" s="7">
        <v>283</v>
      </c>
      <c r="B108" s="10" t="s">
        <v>174</v>
      </c>
      <c r="C108" s="11" t="s">
        <v>175</v>
      </c>
    </row>
    <row r="109" spans="1:4" ht="75">
      <c r="A109" s="7">
        <v>283</v>
      </c>
      <c r="B109" s="30" t="s">
        <v>176</v>
      </c>
      <c r="C109" s="29" t="s">
        <v>177</v>
      </c>
      <c r="D109" s="31"/>
    </row>
    <row r="110" spans="1:4" ht="30">
      <c r="A110" s="7">
        <v>283</v>
      </c>
      <c r="B110" s="30" t="s">
        <v>178</v>
      </c>
      <c r="C110" s="29" t="s">
        <v>179</v>
      </c>
    </row>
    <row r="111" spans="1:4" ht="60">
      <c r="A111" s="7">
        <v>283</v>
      </c>
      <c r="B111" s="30" t="s">
        <v>180</v>
      </c>
      <c r="C111" s="29" t="s">
        <v>181</v>
      </c>
    </row>
    <row r="112" spans="1:4" ht="30">
      <c r="A112" s="7">
        <v>283</v>
      </c>
      <c r="B112" s="10" t="s">
        <v>182</v>
      </c>
      <c r="C112" s="11" t="s">
        <v>183</v>
      </c>
    </row>
    <row r="113" spans="1:256" ht="30">
      <c r="A113" s="7">
        <v>283</v>
      </c>
      <c r="B113" s="10" t="s">
        <v>184</v>
      </c>
      <c r="C113" s="11" t="s">
        <v>185</v>
      </c>
    </row>
    <row r="114" spans="1:256" ht="45">
      <c r="A114" s="7">
        <v>283</v>
      </c>
      <c r="B114" s="10" t="s">
        <v>186</v>
      </c>
      <c r="C114" s="20" t="s">
        <v>187</v>
      </c>
    </row>
    <row r="115" spans="1:256" ht="45">
      <c r="A115" s="7">
        <v>283</v>
      </c>
      <c r="B115" s="10" t="s">
        <v>188</v>
      </c>
      <c r="C115" s="20" t="s">
        <v>189</v>
      </c>
    </row>
    <row r="116" spans="1:256" ht="45">
      <c r="A116" s="7">
        <v>283</v>
      </c>
      <c r="B116" s="10" t="s">
        <v>190</v>
      </c>
      <c r="C116" s="11" t="s">
        <v>191</v>
      </c>
    </row>
    <row r="117" spans="1:256" ht="45">
      <c r="A117" s="7">
        <v>283</v>
      </c>
      <c r="B117" s="10" t="s">
        <v>192</v>
      </c>
      <c r="C117" s="11" t="s">
        <v>193</v>
      </c>
    </row>
    <row r="118" spans="1:256" ht="32.25" customHeight="1">
      <c r="A118" s="7">
        <v>283</v>
      </c>
      <c r="B118" s="10" t="s">
        <v>194</v>
      </c>
      <c r="C118" s="11" t="s">
        <v>195</v>
      </c>
    </row>
    <row r="119" spans="1:256" ht="45">
      <c r="A119" s="7">
        <v>283</v>
      </c>
      <c r="B119" s="10" t="s">
        <v>196</v>
      </c>
      <c r="C119" s="11" t="s">
        <v>197</v>
      </c>
    </row>
    <row r="120" spans="1:256" ht="42.75">
      <c r="A120" s="111">
        <v>284</v>
      </c>
      <c r="B120" s="112"/>
      <c r="C120" s="8" t="s">
        <v>198</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c r="GZ120" s="14"/>
      <c r="HA120" s="14"/>
      <c r="HB120" s="14"/>
      <c r="HC120" s="14"/>
      <c r="HD120" s="14"/>
      <c r="HE120" s="14"/>
      <c r="HF120" s="14"/>
      <c r="HG120" s="14"/>
      <c r="HH120" s="14"/>
      <c r="HI120" s="14"/>
      <c r="HJ120" s="14"/>
      <c r="HK120" s="14"/>
      <c r="HL120" s="14"/>
      <c r="HM120" s="14"/>
      <c r="HN120" s="14"/>
      <c r="HO120" s="14"/>
      <c r="HP120" s="14"/>
      <c r="HQ120" s="14"/>
      <c r="HR120" s="14"/>
      <c r="HS120" s="14"/>
      <c r="HT120" s="14"/>
      <c r="HU120" s="14"/>
      <c r="HV120" s="14"/>
      <c r="HW120" s="14"/>
      <c r="HX120" s="14"/>
      <c r="HY120" s="14"/>
      <c r="HZ120" s="14"/>
      <c r="IA120" s="14"/>
      <c r="IB120" s="14"/>
      <c r="IC120" s="14"/>
      <c r="ID120" s="14"/>
      <c r="IE120" s="14"/>
      <c r="IF120" s="14"/>
      <c r="IG120" s="14"/>
      <c r="IH120" s="14"/>
      <c r="II120" s="14"/>
      <c r="IJ120" s="14"/>
      <c r="IK120" s="14"/>
      <c r="IL120" s="14"/>
      <c r="IM120" s="14"/>
      <c r="IN120" s="14"/>
      <c r="IO120" s="14"/>
      <c r="IP120" s="14"/>
      <c r="IQ120" s="14"/>
      <c r="IR120" s="14"/>
      <c r="IS120" s="14"/>
      <c r="IT120" s="14"/>
      <c r="IU120" s="14"/>
      <c r="IV120" s="14"/>
    </row>
    <row r="121" spans="1:256">
      <c r="A121" s="7">
        <v>284</v>
      </c>
      <c r="B121" s="10" t="s">
        <v>199</v>
      </c>
      <c r="C121" s="11" t="s">
        <v>200</v>
      </c>
    </row>
    <row r="122" spans="1:256" ht="30">
      <c r="A122" s="7">
        <v>284</v>
      </c>
      <c r="B122" s="10" t="s">
        <v>201</v>
      </c>
      <c r="C122" s="11" t="s">
        <v>202</v>
      </c>
    </row>
    <row r="123" spans="1:256">
      <c r="A123" s="7">
        <v>284</v>
      </c>
      <c r="B123" s="10" t="s">
        <v>203</v>
      </c>
      <c r="C123" s="11" t="s">
        <v>204</v>
      </c>
    </row>
    <row r="124" spans="1:256" ht="45">
      <c r="A124" s="7">
        <v>284</v>
      </c>
      <c r="B124" s="10" t="s">
        <v>205</v>
      </c>
      <c r="C124" s="11" t="s">
        <v>206</v>
      </c>
    </row>
    <row r="125" spans="1:256" ht="75">
      <c r="A125" s="7">
        <v>284</v>
      </c>
      <c r="B125" s="10" t="s">
        <v>207</v>
      </c>
      <c r="C125" s="11" t="s">
        <v>208</v>
      </c>
    </row>
    <row r="126" spans="1:256" ht="28.5">
      <c r="A126" s="119" t="s">
        <v>209</v>
      </c>
      <c r="B126" s="120"/>
      <c r="C126" s="8" t="s">
        <v>210</v>
      </c>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c r="GZ126" s="14"/>
      <c r="HA126" s="14"/>
      <c r="HB126" s="14"/>
      <c r="HC126" s="14"/>
      <c r="HD126" s="14"/>
      <c r="HE126" s="14"/>
      <c r="HF126" s="14"/>
      <c r="HG126" s="14"/>
      <c r="HH126" s="14"/>
      <c r="HI126" s="14"/>
      <c r="HJ126" s="14"/>
      <c r="HK126" s="14"/>
      <c r="HL126" s="14"/>
      <c r="HM126" s="14"/>
      <c r="HN126" s="14"/>
      <c r="HO126" s="14"/>
      <c r="HP126" s="14"/>
      <c r="HQ126" s="14"/>
      <c r="HR126" s="14"/>
      <c r="HS126" s="14"/>
      <c r="HT126" s="14"/>
      <c r="HU126" s="14"/>
      <c r="HV126" s="14"/>
      <c r="HW126" s="14"/>
      <c r="HX126" s="14"/>
      <c r="HY126" s="14"/>
      <c r="HZ126" s="14"/>
      <c r="IA126" s="14"/>
      <c r="IB126" s="14"/>
      <c r="IC126" s="14"/>
      <c r="ID126" s="14"/>
      <c r="IE126" s="14"/>
      <c r="IF126" s="14"/>
      <c r="IG126" s="14"/>
      <c r="IH126" s="14"/>
      <c r="II126" s="14"/>
      <c r="IJ126" s="14"/>
      <c r="IK126" s="14"/>
      <c r="IL126" s="14"/>
      <c r="IM126" s="14"/>
      <c r="IN126" s="14"/>
      <c r="IO126" s="14"/>
      <c r="IP126" s="14"/>
      <c r="IQ126" s="14"/>
      <c r="IR126" s="14"/>
      <c r="IS126" s="14"/>
      <c r="IT126" s="14"/>
      <c r="IU126" s="14"/>
      <c r="IV126" s="14"/>
    </row>
    <row r="127" spans="1:256" ht="30">
      <c r="A127" s="7">
        <v>285</v>
      </c>
      <c r="B127" s="10" t="s">
        <v>211</v>
      </c>
      <c r="C127" s="11" t="s">
        <v>212</v>
      </c>
    </row>
    <row r="128" spans="1:256" ht="30">
      <c r="A128" s="7">
        <v>285</v>
      </c>
      <c r="B128" s="10" t="s">
        <v>213</v>
      </c>
      <c r="C128" s="11" t="s">
        <v>214</v>
      </c>
    </row>
    <row r="129" spans="1:3" ht="30">
      <c r="A129" s="7">
        <v>285</v>
      </c>
      <c r="B129" s="10" t="s">
        <v>215</v>
      </c>
      <c r="C129" s="11" t="s">
        <v>216</v>
      </c>
    </row>
    <row r="130" spans="1:3" ht="45">
      <c r="A130" s="7">
        <v>285</v>
      </c>
      <c r="B130" s="18" t="s">
        <v>217</v>
      </c>
      <c r="C130" s="11" t="s">
        <v>218</v>
      </c>
    </row>
    <row r="131" spans="1:3" ht="45">
      <c r="A131" s="7">
        <v>285</v>
      </c>
      <c r="B131" s="18" t="s">
        <v>219</v>
      </c>
      <c r="C131" s="11" t="s">
        <v>220</v>
      </c>
    </row>
    <row r="132" spans="1:3" ht="45">
      <c r="A132" s="7">
        <v>285</v>
      </c>
      <c r="B132" s="10" t="s">
        <v>221</v>
      </c>
      <c r="C132" s="11" t="s">
        <v>222</v>
      </c>
    </row>
    <row r="133" spans="1:3" ht="30">
      <c r="A133" s="7">
        <v>285</v>
      </c>
      <c r="B133" s="10" t="s">
        <v>223</v>
      </c>
      <c r="C133" s="11" t="s">
        <v>224</v>
      </c>
    </row>
    <row r="134" spans="1:3" ht="45">
      <c r="A134" s="7">
        <v>285</v>
      </c>
      <c r="B134" s="10" t="s">
        <v>225</v>
      </c>
      <c r="C134" s="11" t="s">
        <v>226</v>
      </c>
    </row>
    <row r="135" spans="1:3" ht="75">
      <c r="A135" s="7">
        <v>285</v>
      </c>
      <c r="B135" s="10" t="s">
        <v>227</v>
      </c>
      <c r="C135" s="19" t="s">
        <v>228</v>
      </c>
    </row>
    <row r="136" spans="1:3" ht="45">
      <c r="A136" s="7">
        <v>285</v>
      </c>
      <c r="B136" s="18" t="s">
        <v>229</v>
      </c>
      <c r="C136" s="11" t="s">
        <v>230</v>
      </c>
    </row>
    <row r="137" spans="1:3" ht="45">
      <c r="A137" s="7">
        <v>285</v>
      </c>
      <c r="B137" s="18" t="s">
        <v>231</v>
      </c>
      <c r="C137" s="11" t="s">
        <v>232</v>
      </c>
    </row>
    <row r="138" spans="1:3" ht="45">
      <c r="A138" s="7">
        <v>285</v>
      </c>
      <c r="B138" s="18" t="s">
        <v>233</v>
      </c>
      <c r="C138" s="11" t="s">
        <v>234</v>
      </c>
    </row>
    <row r="139" spans="1:3" ht="30">
      <c r="A139" s="7">
        <v>285</v>
      </c>
      <c r="B139" s="18" t="s">
        <v>235</v>
      </c>
      <c r="C139" s="11" t="s">
        <v>236</v>
      </c>
    </row>
    <row r="140" spans="1:3" ht="45">
      <c r="A140" s="7">
        <v>285</v>
      </c>
      <c r="B140" s="18" t="s">
        <v>237</v>
      </c>
      <c r="C140" s="11" t="s">
        <v>238</v>
      </c>
    </row>
    <row r="141" spans="1:3" ht="90">
      <c r="A141" s="7">
        <v>285</v>
      </c>
      <c r="B141" s="18" t="s">
        <v>239</v>
      </c>
      <c r="C141" s="11" t="s">
        <v>240</v>
      </c>
    </row>
    <row r="142" spans="1:3" ht="75">
      <c r="A142" s="7">
        <v>285</v>
      </c>
      <c r="B142" s="18" t="s">
        <v>241</v>
      </c>
      <c r="C142" s="11" t="s">
        <v>242</v>
      </c>
    </row>
    <row r="143" spans="1:3" ht="105">
      <c r="A143" s="7">
        <v>285</v>
      </c>
      <c r="B143" s="18" t="s">
        <v>243</v>
      </c>
      <c r="C143" s="11" t="s">
        <v>244</v>
      </c>
    </row>
    <row r="144" spans="1:3" ht="45">
      <c r="A144" s="7">
        <v>285</v>
      </c>
      <c r="B144" s="18" t="s">
        <v>245</v>
      </c>
      <c r="C144" s="11" t="s">
        <v>246</v>
      </c>
    </row>
    <row r="145" spans="1:256" ht="28.5">
      <c r="A145" s="111">
        <v>287</v>
      </c>
      <c r="B145" s="112"/>
      <c r="C145" s="8" t="s">
        <v>247</v>
      </c>
    </row>
    <row r="146" spans="1:256" ht="45">
      <c r="A146" s="7">
        <v>287</v>
      </c>
      <c r="B146" s="10" t="s">
        <v>248</v>
      </c>
      <c r="C146" s="11" t="s">
        <v>249</v>
      </c>
      <c r="D146" s="32"/>
    </row>
    <row r="147" spans="1:256">
      <c r="A147" s="111">
        <v>288</v>
      </c>
      <c r="B147" s="112"/>
      <c r="C147" s="8" t="s">
        <v>250</v>
      </c>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c r="HM147" s="14"/>
      <c r="HN147" s="14"/>
      <c r="HO147" s="14"/>
      <c r="HP147" s="14"/>
      <c r="HQ147" s="14"/>
      <c r="HR147" s="14"/>
      <c r="HS147" s="14"/>
      <c r="HT147" s="14"/>
      <c r="HU147" s="14"/>
      <c r="HV147" s="14"/>
      <c r="HW147" s="14"/>
      <c r="HX147" s="14"/>
      <c r="HY147" s="14"/>
      <c r="HZ147" s="14"/>
      <c r="IA147" s="14"/>
      <c r="IB147" s="14"/>
      <c r="IC147" s="14"/>
      <c r="ID147" s="14"/>
      <c r="IE147" s="14"/>
      <c r="IF147" s="14"/>
      <c r="IG147" s="14"/>
      <c r="IH147" s="14"/>
      <c r="II147" s="14"/>
      <c r="IJ147" s="14"/>
      <c r="IK147" s="14"/>
      <c r="IL147" s="14"/>
      <c r="IM147" s="14"/>
      <c r="IN147" s="14"/>
      <c r="IO147" s="14"/>
      <c r="IP147" s="14"/>
      <c r="IQ147" s="14"/>
      <c r="IR147" s="14"/>
      <c r="IS147" s="14"/>
      <c r="IT147" s="14"/>
      <c r="IU147" s="14"/>
      <c r="IV147" s="14"/>
    </row>
    <row r="148" spans="1:256" ht="45">
      <c r="A148" s="33">
        <v>288</v>
      </c>
      <c r="B148" s="34" t="s">
        <v>124</v>
      </c>
      <c r="C148" s="35" t="s">
        <v>251</v>
      </c>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c r="FZ148" s="36"/>
      <c r="GA148" s="36"/>
      <c r="GB148" s="36"/>
      <c r="GC148" s="36"/>
      <c r="GD148" s="36"/>
      <c r="GE148" s="36"/>
      <c r="GF148" s="36"/>
      <c r="GG148" s="36"/>
      <c r="GH148" s="36"/>
      <c r="GI148" s="36"/>
      <c r="GJ148" s="36"/>
      <c r="GK148" s="36"/>
      <c r="GL148" s="36"/>
      <c r="GM148" s="36"/>
      <c r="GN148" s="36"/>
      <c r="GO148" s="36"/>
      <c r="GP148" s="36"/>
      <c r="GQ148" s="36"/>
      <c r="GR148" s="36"/>
      <c r="GS148" s="36"/>
      <c r="GT148" s="36"/>
      <c r="GU148" s="36"/>
      <c r="GV148" s="36"/>
      <c r="GW148" s="36"/>
      <c r="GX148" s="36"/>
      <c r="GY148" s="36"/>
      <c r="GZ148" s="36"/>
      <c r="HA148" s="36"/>
      <c r="HB148" s="36"/>
      <c r="HC148" s="36"/>
      <c r="HD148" s="36"/>
      <c r="HE148" s="36"/>
      <c r="HF148" s="36"/>
      <c r="HG148" s="36"/>
      <c r="HH148" s="36"/>
      <c r="HI148" s="36"/>
      <c r="HJ148" s="36"/>
      <c r="HK148" s="36"/>
      <c r="HL148" s="36"/>
      <c r="HM148" s="36"/>
      <c r="HN148" s="36"/>
      <c r="HO148" s="36"/>
      <c r="HP148" s="36"/>
      <c r="HQ148" s="36"/>
      <c r="HR148" s="36"/>
      <c r="HS148" s="36"/>
      <c r="HT148" s="36"/>
      <c r="HU148" s="36"/>
      <c r="HV148" s="36"/>
      <c r="HW148" s="36"/>
      <c r="HX148" s="36"/>
      <c r="HY148" s="36"/>
      <c r="HZ148" s="36"/>
      <c r="IA148" s="36"/>
      <c r="IB148" s="36"/>
      <c r="IC148" s="36"/>
      <c r="ID148" s="36"/>
      <c r="IE148" s="36"/>
      <c r="IF148" s="36"/>
      <c r="IG148" s="36"/>
      <c r="IH148" s="36"/>
      <c r="II148" s="36"/>
      <c r="IJ148" s="36"/>
      <c r="IK148" s="36"/>
      <c r="IL148" s="36"/>
      <c r="IM148" s="36"/>
      <c r="IN148" s="36"/>
      <c r="IO148" s="36"/>
      <c r="IP148" s="36"/>
      <c r="IQ148" s="36"/>
      <c r="IR148" s="36"/>
      <c r="IS148" s="36"/>
      <c r="IT148" s="36"/>
      <c r="IU148" s="36"/>
      <c r="IV148" s="36"/>
    </row>
    <row r="149" spans="1:256" ht="30">
      <c r="A149" s="7">
        <v>288</v>
      </c>
      <c r="B149" s="10" t="s">
        <v>252</v>
      </c>
      <c r="C149" s="20" t="s">
        <v>253</v>
      </c>
    </row>
    <row r="150" spans="1:256" ht="30">
      <c r="A150" s="7">
        <v>288</v>
      </c>
      <c r="B150" s="10" t="s">
        <v>254</v>
      </c>
      <c r="C150" s="11" t="s">
        <v>183</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c r="HM150" s="14"/>
      <c r="HN150" s="14"/>
      <c r="HO150" s="14"/>
      <c r="HP150" s="14"/>
      <c r="HQ150" s="14"/>
      <c r="HR150" s="14"/>
      <c r="HS150" s="14"/>
      <c r="HT150" s="14"/>
      <c r="HU150" s="14"/>
      <c r="HV150" s="14"/>
      <c r="HW150" s="14"/>
      <c r="HX150" s="14"/>
      <c r="HY150" s="14"/>
      <c r="HZ150" s="14"/>
      <c r="IA150" s="14"/>
      <c r="IB150" s="14"/>
      <c r="IC150" s="14"/>
      <c r="ID150" s="14"/>
      <c r="IE150" s="14"/>
      <c r="IF150" s="14"/>
      <c r="IG150" s="14"/>
      <c r="IH150" s="14"/>
      <c r="II150" s="14"/>
      <c r="IJ150" s="14"/>
      <c r="IK150" s="14"/>
      <c r="IL150" s="14"/>
      <c r="IM150" s="14"/>
      <c r="IN150" s="14"/>
      <c r="IO150" s="14"/>
      <c r="IP150" s="14"/>
      <c r="IQ150" s="14"/>
      <c r="IR150" s="14"/>
      <c r="IS150" s="14"/>
      <c r="IT150" s="14"/>
      <c r="IU150" s="14"/>
      <c r="IV150" s="14"/>
    </row>
    <row r="151" spans="1:256" ht="45">
      <c r="A151" s="7">
        <v>288</v>
      </c>
      <c r="B151" s="10" t="s">
        <v>255</v>
      </c>
      <c r="C151" s="11" t="s">
        <v>256</v>
      </c>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c r="HM151" s="14"/>
      <c r="HN151" s="14"/>
      <c r="HO151" s="14"/>
      <c r="HP151" s="14"/>
      <c r="HQ151" s="14"/>
      <c r="HR151" s="14"/>
      <c r="HS151" s="14"/>
      <c r="HT151" s="14"/>
      <c r="HU151" s="14"/>
      <c r="HV151" s="14"/>
      <c r="HW151" s="14"/>
      <c r="HX151" s="14"/>
      <c r="HY151" s="14"/>
      <c r="HZ151" s="14"/>
      <c r="IA151" s="14"/>
      <c r="IB151" s="14"/>
      <c r="IC151" s="14"/>
      <c r="ID151" s="14"/>
      <c r="IE151" s="14"/>
      <c r="IF151" s="14"/>
      <c r="IG151" s="14"/>
      <c r="IH151" s="14"/>
      <c r="II151" s="14"/>
      <c r="IJ151" s="14"/>
      <c r="IK151" s="14"/>
      <c r="IL151" s="14"/>
      <c r="IM151" s="14"/>
      <c r="IN151" s="14"/>
      <c r="IO151" s="14"/>
      <c r="IP151" s="14"/>
      <c r="IQ151" s="14"/>
      <c r="IR151" s="14"/>
      <c r="IS151" s="14"/>
      <c r="IT151" s="14"/>
      <c r="IU151" s="14"/>
      <c r="IV151" s="14"/>
    </row>
    <row r="152" spans="1:256" ht="30">
      <c r="A152" s="7">
        <v>288</v>
      </c>
      <c r="B152" s="10" t="s">
        <v>257</v>
      </c>
      <c r="C152" s="11" t="s">
        <v>258</v>
      </c>
    </row>
    <row r="153" spans="1:256" ht="60">
      <c r="A153" s="7">
        <v>288</v>
      </c>
      <c r="B153" s="10" t="s">
        <v>259</v>
      </c>
      <c r="C153" s="11" t="s">
        <v>260</v>
      </c>
    </row>
    <row r="154" spans="1:256">
      <c r="A154" s="111">
        <v>289</v>
      </c>
      <c r="B154" s="112"/>
      <c r="C154" s="8" t="s">
        <v>261</v>
      </c>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c r="HM154" s="14"/>
      <c r="HN154" s="14"/>
      <c r="HO154" s="14"/>
      <c r="HP154" s="14"/>
      <c r="HQ154" s="14"/>
      <c r="HR154" s="14"/>
      <c r="HS154" s="14"/>
      <c r="HT154" s="14"/>
      <c r="HU154" s="14"/>
      <c r="HV154" s="14"/>
      <c r="HW154" s="14"/>
      <c r="HX154" s="14"/>
      <c r="HY154" s="14"/>
      <c r="HZ154" s="14"/>
      <c r="IA154" s="14"/>
      <c r="IB154" s="14"/>
      <c r="IC154" s="14"/>
      <c r="ID154" s="14"/>
      <c r="IE154" s="14"/>
      <c r="IF154" s="14"/>
      <c r="IG154" s="14"/>
      <c r="IH154" s="14"/>
      <c r="II154" s="14"/>
      <c r="IJ154" s="14"/>
      <c r="IK154" s="14"/>
      <c r="IL154" s="14"/>
      <c r="IM154" s="14"/>
      <c r="IN154" s="14"/>
      <c r="IO154" s="14"/>
      <c r="IP154" s="14"/>
      <c r="IQ154" s="14"/>
      <c r="IR154" s="14"/>
      <c r="IS154" s="14"/>
      <c r="IT154" s="14"/>
      <c r="IU154" s="14"/>
      <c r="IV154" s="14"/>
    </row>
    <row r="155" spans="1:256">
      <c r="A155" s="7">
        <v>289</v>
      </c>
      <c r="B155" s="37" t="s">
        <v>262</v>
      </c>
      <c r="C155" s="11" t="s">
        <v>263</v>
      </c>
    </row>
    <row r="156" spans="1:256">
      <c r="A156" s="111">
        <v>291</v>
      </c>
      <c r="B156" s="112"/>
      <c r="C156" s="8" t="s">
        <v>264</v>
      </c>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c r="HM156" s="14"/>
      <c r="HN156" s="14"/>
      <c r="HO156" s="14"/>
      <c r="HP156" s="14"/>
      <c r="HQ156" s="14"/>
      <c r="HR156" s="14"/>
      <c r="HS156" s="14"/>
      <c r="HT156" s="14"/>
      <c r="HU156" s="14"/>
      <c r="HV156" s="14"/>
      <c r="HW156" s="14"/>
      <c r="HX156" s="14"/>
      <c r="HY156" s="14"/>
      <c r="HZ156" s="14"/>
      <c r="IA156" s="14"/>
      <c r="IB156" s="14"/>
      <c r="IC156" s="14"/>
      <c r="ID156" s="14"/>
      <c r="IE156" s="14"/>
      <c r="IF156" s="14"/>
      <c r="IG156" s="14"/>
      <c r="IH156" s="14"/>
      <c r="II156" s="14"/>
      <c r="IJ156" s="14"/>
      <c r="IK156" s="14"/>
      <c r="IL156" s="14"/>
      <c r="IM156" s="14"/>
      <c r="IN156" s="14"/>
      <c r="IO156" s="14"/>
      <c r="IP156" s="14"/>
      <c r="IQ156" s="14"/>
      <c r="IR156" s="14"/>
      <c r="IS156" s="14"/>
      <c r="IT156" s="14"/>
      <c r="IU156" s="14"/>
      <c r="IV156" s="14"/>
    </row>
    <row r="157" spans="1:256">
      <c r="A157" s="111">
        <v>292</v>
      </c>
      <c r="B157" s="112"/>
      <c r="C157" s="8" t="s">
        <v>265</v>
      </c>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c r="HM157" s="14"/>
      <c r="HN157" s="14"/>
      <c r="HO157" s="14"/>
      <c r="HP157" s="14"/>
      <c r="HQ157" s="14"/>
      <c r="HR157" s="14"/>
      <c r="HS157" s="14"/>
      <c r="HT157" s="14"/>
      <c r="HU157" s="14"/>
      <c r="HV157" s="14"/>
      <c r="HW157" s="14"/>
      <c r="HX157" s="14"/>
      <c r="HY157" s="14"/>
      <c r="HZ157" s="14"/>
      <c r="IA157" s="14"/>
      <c r="IB157" s="14"/>
      <c r="IC157" s="14"/>
      <c r="ID157" s="14"/>
      <c r="IE157" s="14"/>
      <c r="IF157" s="14"/>
      <c r="IG157" s="14"/>
      <c r="IH157" s="14"/>
      <c r="II157" s="14"/>
      <c r="IJ157" s="14"/>
      <c r="IK157" s="14"/>
      <c r="IL157" s="14"/>
      <c r="IM157" s="14"/>
      <c r="IN157" s="14"/>
      <c r="IO157" s="14"/>
      <c r="IP157" s="14"/>
      <c r="IQ157" s="14"/>
      <c r="IR157" s="14"/>
      <c r="IS157" s="14"/>
      <c r="IT157" s="14"/>
      <c r="IU157" s="14"/>
      <c r="IV157" s="14"/>
    </row>
    <row r="158" spans="1:256" ht="28.5">
      <c r="A158" s="111">
        <v>321</v>
      </c>
      <c r="B158" s="112"/>
      <c r="C158" s="8" t="s">
        <v>266</v>
      </c>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c r="HM158" s="14"/>
      <c r="HN158" s="14"/>
      <c r="HO158" s="14"/>
      <c r="HP158" s="14"/>
      <c r="HQ158" s="14"/>
      <c r="HR158" s="14"/>
      <c r="HS158" s="14"/>
      <c r="HT158" s="14"/>
      <c r="HU158" s="14"/>
      <c r="HV158" s="14"/>
      <c r="HW158" s="14"/>
      <c r="HX158" s="14"/>
      <c r="HY158" s="14"/>
      <c r="HZ158" s="14"/>
      <c r="IA158" s="14"/>
      <c r="IB158" s="14"/>
      <c r="IC158" s="14"/>
      <c r="ID158" s="14"/>
      <c r="IE158" s="14"/>
      <c r="IF158" s="14"/>
      <c r="IG158" s="14"/>
      <c r="IH158" s="14"/>
      <c r="II158" s="14"/>
      <c r="IJ158" s="14"/>
      <c r="IK158" s="14"/>
      <c r="IL158" s="14"/>
      <c r="IM158" s="14"/>
      <c r="IN158" s="14"/>
      <c r="IO158" s="14"/>
      <c r="IP158" s="14"/>
      <c r="IQ158" s="14"/>
      <c r="IR158" s="14"/>
      <c r="IS158" s="14"/>
      <c r="IT158" s="14"/>
      <c r="IU158" s="14"/>
      <c r="IV158" s="14"/>
    </row>
    <row r="159" spans="1:256" ht="30">
      <c r="A159" s="7">
        <v>321</v>
      </c>
      <c r="B159" s="7" t="s">
        <v>267</v>
      </c>
      <c r="C159" s="11" t="s">
        <v>268</v>
      </c>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c r="HM159" s="14"/>
      <c r="HN159" s="14"/>
      <c r="HO159" s="14"/>
      <c r="HP159" s="14"/>
      <c r="HQ159" s="14"/>
      <c r="HR159" s="14"/>
      <c r="HS159" s="14"/>
      <c r="HT159" s="14"/>
      <c r="HU159" s="14"/>
      <c r="HV159" s="14"/>
      <c r="HW159" s="14"/>
      <c r="HX159" s="14"/>
      <c r="HY159" s="14"/>
      <c r="HZ159" s="14"/>
      <c r="IA159" s="14"/>
      <c r="IB159" s="14"/>
      <c r="IC159" s="14"/>
      <c r="ID159" s="14"/>
      <c r="IE159" s="14"/>
      <c r="IF159" s="14"/>
      <c r="IG159" s="14"/>
      <c r="IH159" s="14"/>
      <c r="II159" s="14"/>
      <c r="IJ159" s="14"/>
      <c r="IK159" s="14"/>
      <c r="IL159" s="14"/>
      <c r="IM159" s="14"/>
      <c r="IN159" s="14"/>
      <c r="IO159" s="14"/>
      <c r="IP159" s="14"/>
      <c r="IQ159" s="14"/>
      <c r="IR159" s="14"/>
      <c r="IS159" s="14"/>
      <c r="IT159" s="14"/>
      <c r="IU159" s="14"/>
      <c r="IV159" s="14"/>
    </row>
    <row r="160" spans="1:256">
      <c r="A160" s="38">
        <v>321</v>
      </c>
      <c r="B160" s="10" t="s">
        <v>269</v>
      </c>
      <c r="C160" s="11" t="s">
        <v>270</v>
      </c>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c r="HM160" s="14"/>
      <c r="HN160" s="14"/>
      <c r="HO160" s="14"/>
      <c r="HP160" s="14"/>
      <c r="HQ160" s="14"/>
      <c r="HR160" s="14"/>
      <c r="HS160" s="14"/>
      <c r="HT160" s="14"/>
      <c r="HU160" s="14"/>
      <c r="HV160" s="14"/>
      <c r="HW160" s="14"/>
      <c r="HX160" s="14"/>
      <c r="HY160" s="14"/>
      <c r="HZ160" s="14"/>
      <c r="IA160" s="14"/>
      <c r="IB160" s="14"/>
      <c r="IC160" s="14"/>
      <c r="ID160" s="14"/>
      <c r="IE160" s="14"/>
      <c r="IF160" s="14"/>
      <c r="IG160" s="14"/>
      <c r="IH160" s="14"/>
      <c r="II160" s="14"/>
      <c r="IJ160" s="14"/>
      <c r="IK160" s="14"/>
      <c r="IL160" s="14"/>
      <c r="IM160" s="14"/>
      <c r="IN160" s="14"/>
      <c r="IO160" s="14"/>
      <c r="IP160" s="14"/>
      <c r="IQ160" s="14"/>
      <c r="IR160" s="14"/>
      <c r="IS160" s="14"/>
      <c r="IT160" s="14"/>
      <c r="IU160" s="14"/>
      <c r="IV160" s="14"/>
    </row>
    <row r="161" spans="1:256" ht="45">
      <c r="A161" s="38">
        <v>321</v>
      </c>
      <c r="B161" s="10" t="s">
        <v>39</v>
      </c>
      <c r="C161" s="11" t="s">
        <v>40</v>
      </c>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c r="HM161" s="14"/>
      <c r="HN161" s="14"/>
      <c r="HO161" s="14"/>
      <c r="HP161" s="14"/>
      <c r="HQ161" s="14"/>
      <c r="HR161" s="14"/>
      <c r="HS161" s="14"/>
      <c r="HT161" s="14"/>
      <c r="HU161" s="14"/>
      <c r="HV161" s="14"/>
      <c r="HW161" s="14"/>
      <c r="HX161" s="14"/>
      <c r="HY161" s="14"/>
      <c r="HZ161" s="14"/>
      <c r="IA161" s="14"/>
      <c r="IB161" s="14"/>
      <c r="IC161" s="14"/>
      <c r="ID161" s="14"/>
      <c r="IE161" s="14"/>
      <c r="IF161" s="14"/>
      <c r="IG161" s="14"/>
      <c r="IH161" s="14"/>
      <c r="II161" s="14"/>
      <c r="IJ161" s="14"/>
      <c r="IK161" s="14"/>
      <c r="IL161" s="14"/>
      <c r="IM161" s="14"/>
      <c r="IN161" s="14"/>
      <c r="IO161" s="14"/>
      <c r="IP161" s="14"/>
      <c r="IQ161" s="14"/>
      <c r="IR161" s="14"/>
      <c r="IS161" s="14"/>
      <c r="IT161" s="14"/>
      <c r="IU161" s="14"/>
      <c r="IV161" s="14"/>
    </row>
    <row r="162" spans="1:256" ht="28.5">
      <c r="A162" s="111">
        <v>388</v>
      </c>
      <c r="B162" s="112"/>
      <c r="C162" s="8" t="s">
        <v>271</v>
      </c>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c r="HM162" s="14"/>
      <c r="HN162" s="14"/>
      <c r="HO162" s="14"/>
      <c r="HP162" s="14"/>
      <c r="HQ162" s="14"/>
      <c r="HR162" s="14"/>
      <c r="HS162" s="14"/>
      <c r="HT162" s="14"/>
      <c r="HU162" s="14"/>
      <c r="HV162" s="14"/>
      <c r="HW162" s="14"/>
      <c r="HX162" s="14"/>
      <c r="HY162" s="14"/>
      <c r="HZ162" s="14"/>
      <c r="IA162" s="14"/>
      <c r="IB162" s="14"/>
      <c r="IC162" s="14"/>
      <c r="ID162" s="14"/>
      <c r="IE162" s="14"/>
      <c r="IF162" s="14"/>
      <c r="IG162" s="14"/>
      <c r="IH162" s="14"/>
      <c r="II162" s="14"/>
      <c r="IJ162" s="14"/>
      <c r="IK162" s="14"/>
      <c r="IL162" s="14"/>
      <c r="IM162" s="14"/>
      <c r="IN162" s="14"/>
      <c r="IO162" s="14"/>
      <c r="IP162" s="14"/>
      <c r="IQ162" s="14"/>
      <c r="IR162" s="14"/>
      <c r="IS162" s="14"/>
      <c r="IT162" s="14"/>
      <c r="IU162" s="14"/>
      <c r="IV162" s="14"/>
    </row>
    <row r="163" spans="1:256" ht="45">
      <c r="A163" s="38">
        <v>388</v>
      </c>
      <c r="B163" s="7" t="s">
        <v>61</v>
      </c>
      <c r="C163" s="11" t="s">
        <v>62</v>
      </c>
    </row>
    <row r="164" spans="1:256">
      <c r="A164" s="111">
        <v>415</v>
      </c>
      <c r="B164" s="112"/>
      <c r="C164" s="8" t="s">
        <v>272</v>
      </c>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c r="IV164" s="14"/>
    </row>
    <row r="165" spans="1:256" ht="30">
      <c r="A165" s="38">
        <v>415</v>
      </c>
      <c r="B165" s="10" t="s">
        <v>14</v>
      </c>
      <c r="C165" s="11" t="s">
        <v>15</v>
      </c>
    </row>
    <row r="166" spans="1:256" ht="28.5">
      <c r="A166" s="113">
        <v>498</v>
      </c>
      <c r="B166" s="114"/>
      <c r="C166" s="8" t="s">
        <v>273</v>
      </c>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4"/>
      <c r="HU166" s="14"/>
      <c r="HV166" s="14"/>
      <c r="HW166" s="14"/>
      <c r="HX166" s="14"/>
      <c r="HY166" s="14"/>
      <c r="HZ166" s="14"/>
      <c r="IA166" s="14"/>
      <c r="IB166" s="14"/>
      <c r="IC166" s="14"/>
      <c r="ID166" s="14"/>
      <c r="IE166" s="14"/>
      <c r="IF166" s="14"/>
      <c r="IG166" s="14"/>
      <c r="IH166" s="14"/>
      <c r="II166" s="14"/>
      <c r="IJ166" s="14"/>
      <c r="IK166" s="14"/>
      <c r="IL166" s="14"/>
      <c r="IM166" s="14"/>
      <c r="IN166" s="14"/>
      <c r="IO166" s="14"/>
      <c r="IP166" s="14"/>
      <c r="IQ166" s="14"/>
      <c r="IR166" s="14"/>
      <c r="IS166" s="14"/>
      <c r="IT166" s="14"/>
      <c r="IU166" s="14"/>
      <c r="IV166" s="14"/>
    </row>
    <row r="167" spans="1:256" ht="30">
      <c r="A167" s="39">
        <v>498</v>
      </c>
      <c r="B167" s="10" t="s">
        <v>274</v>
      </c>
      <c r="C167" s="11" t="s">
        <v>275</v>
      </c>
    </row>
    <row r="168" spans="1:256" ht="57">
      <c r="A168" s="115"/>
      <c r="B168" s="116"/>
      <c r="C168" s="40" t="s">
        <v>276</v>
      </c>
    </row>
    <row r="169" spans="1:256" ht="30">
      <c r="A169" s="38"/>
      <c r="B169" s="10" t="s">
        <v>277</v>
      </c>
      <c r="C169" s="20" t="s">
        <v>278</v>
      </c>
    </row>
    <row r="170" spans="1:256" ht="30">
      <c r="A170" s="38"/>
      <c r="B170" s="10" t="s">
        <v>252</v>
      </c>
      <c r="C170" s="20" t="s">
        <v>279</v>
      </c>
    </row>
    <row r="171" spans="1:256" ht="30">
      <c r="A171" s="38"/>
      <c r="B171" s="10" t="s">
        <v>280</v>
      </c>
      <c r="C171" s="20" t="s">
        <v>281</v>
      </c>
    </row>
    <row r="172" spans="1:256">
      <c r="A172" s="38"/>
      <c r="B172" s="10" t="s">
        <v>282</v>
      </c>
      <c r="C172" s="11" t="s">
        <v>283</v>
      </c>
    </row>
    <row r="173" spans="1:256" ht="60">
      <c r="A173" s="38"/>
      <c r="B173" s="10" t="s">
        <v>284</v>
      </c>
      <c r="C173" s="19" t="s">
        <v>285</v>
      </c>
    </row>
    <row r="174" spans="1:256" ht="60">
      <c r="A174" s="38"/>
      <c r="B174" s="10" t="s">
        <v>286</v>
      </c>
      <c r="C174" s="19" t="s">
        <v>287</v>
      </c>
    </row>
    <row r="175" spans="1:256" ht="45">
      <c r="A175" s="38"/>
      <c r="B175" s="10" t="s">
        <v>288</v>
      </c>
      <c r="C175" s="19" t="s">
        <v>289</v>
      </c>
    </row>
    <row r="176" spans="1:256" ht="45">
      <c r="A176" s="7"/>
      <c r="B176" s="10" t="s">
        <v>290</v>
      </c>
      <c r="C176" s="11" t="s">
        <v>291</v>
      </c>
    </row>
    <row r="177" spans="1:256" ht="45">
      <c r="A177" s="7"/>
      <c r="B177" s="10" t="s">
        <v>292</v>
      </c>
      <c r="C177" s="11" t="s">
        <v>293</v>
      </c>
    </row>
    <row r="178" spans="1:256" ht="30">
      <c r="A178" s="7"/>
      <c r="B178" s="10" t="s">
        <v>294</v>
      </c>
      <c r="C178" s="11" t="s">
        <v>295</v>
      </c>
    </row>
    <row r="179" spans="1:256" ht="30">
      <c r="A179" s="38"/>
      <c r="B179" s="10" t="s">
        <v>8</v>
      </c>
      <c r="C179" s="11" t="s">
        <v>296</v>
      </c>
    </row>
    <row r="180" spans="1:256" ht="45">
      <c r="A180" s="38"/>
      <c r="B180" s="10" t="s">
        <v>102</v>
      </c>
      <c r="C180" s="11" t="s">
        <v>297</v>
      </c>
    </row>
    <row r="181" spans="1:256" ht="60">
      <c r="A181" s="38"/>
      <c r="B181" s="10" t="s">
        <v>298</v>
      </c>
      <c r="C181" s="11" t="s">
        <v>299</v>
      </c>
    </row>
    <row r="182" spans="1:256" ht="45">
      <c r="A182" s="38"/>
      <c r="B182" s="10" t="s">
        <v>300</v>
      </c>
      <c r="C182" s="11" t="s">
        <v>301</v>
      </c>
    </row>
    <row r="183" spans="1:256" ht="45">
      <c r="A183" s="38"/>
      <c r="B183" s="10" t="s">
        <v>302</v>
      </c>
      <c r="C183" s="11" t="s">
        <v>303</v>
      </c>
    </row>
    <row r="184" spans="1:256" ht="45">
      <c r="A184" s="38"/>
      <c r="B184" s="10" t="s">
        <v>33</v>
      </c>
      <c r="C184" s="11" t="s">
        <v>304</v>
      </c>
    </row>
    <row r="185" spans="1:256" ht="30">
      <c r="A185" s="38"/>
      <c r="B185" s="10" t="s">
        <v>14</v>
      </c>
      <c r="C185" s="11" t="s">
        <v>305</v>
      </c>
    </row>
    <row r="186" spans="1:256">
      <c r="A186" s="38"/>
      <c r="B186" s="10" t="s">
        <v>306</v>
      </c>
      <c r="C186" s="11" t="s">
        <v>307</v>
      </c>
    </row>
    <row r="187" spans="1:256">
      <c r="A187" s="38"/>
      <c r="B187" s="10" t="s">
        <v>166</v>
      </c>
      <c r="C187" s="11" t="s">
        <v>308</v>
      </c>
    </row>
    <row r="188" spans="1:256" ht="30">
      <c r="A188" s="7"/>
      <c r="B188" s="10" t="s">
        <v>170</v>
      </c>
      <c r="C188" s="20" t="s">
        <v>171</v>
      </c>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c r="HM188" s="14"/>
      <c r="HN188" s="14"/>
      <c r="HO188" s="14"/>
      <c r="HP188" s="14"/>
      <c r="HQ188" s="14"/>
      <c r="HR188" s="14"/>
      <c r="HS188" s="14"/>
      <c r="HT188" s="14"/>
      <c r="HU188" s="14"/>
      <c r="HV188" s="14"/>
      <c r="HW188" s="14"/>
      <c r="HX188" s="14"/>
      <c r="HY188" s="14"/>
      <c r="HZ188" s="14"/>
      <c r="IA188" s="14"/>
      <c r="IB188" s="14"/>
      <c r="IC188" s="14"/>
      <c r="ID188" s="14"/>
      <c r="IE188" s="14"/>
      <c r="IF188" s="14"/>
      <c r="IG188" s="14"/>
      <c r="IH188" s="14"/>
      <c r="II188" s="14"/>
      <c r="IJ188" s="14"/>
      <c r="IK188" s="14"/>
      <c r="IL188" s="14"/>
      <c r="IM188" s="14"/>
      <c r="IN188" s="14"/>
      <c r="IO188" s="14"/>
      <c r="IP188" s="14"/>
      <c r="IQ188" s="14"/>
      <c r="IR188" s="14"/>
      <c r="IS188" s="14"/>
      <c r="IT188" s="14"/>
      <c r="IU188" s="14"/>
      <c r="IV188" s="14"/>
    </row>
    <row r="189" spans="1:256">
      <c r="A189" s="38"/>
      <c r="B189" s="10" t="s">
        <v>309</v>
      </c>
      <c r="C189" s="11" t="s">
        <v>310</v>
      </c>
    </row>
    <row r="190" spans="1:256" ht="30">
      <c r="A190" s="41"/>
      <c r="B190" s="10" t="s">
        <v>311</v>
      </c>
      <c r="C190" s="11" t="s">
        <v>312</v>
      </c>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c r="EK190" s="42"/>
      <c r="EL190" s="42"/>
      <c r="EM190" s="42"/>
      <c r="EN190" s="42"/>
      <c r="EO190" s="42"/>
      <c r="EP190" s="42"/>
      <c r="EQ190" s="42"/>
      <c r="ER190" s="42"/>
      <c r="ES190" s="42"/>
      <c r="ET190" s="42"/>
      <c r="EU190" s="42"/>
      <c r="EV190" s="42"/>
      <c r="EW190" s="42"/>
      <c r="EX190" s="42"/>
      <c r="EY190" s="42"/>
      <c r="EZ190" s="42"/>
      <c r="FA190" s="42"/>
      <c r="FB190" s="42"/>
      <c r="FC190" s="42"/>
      <c r="FD190" s="42"/>
      <c r="FE190" s="42"/>
      <c r="FF190" s="42"/>
      <c r="FG190" s="42"/>
      <c r="FH190" s="42"/>
      <c r="FI190" s="42"/>
      <c r="FJ190" s="42"/>
      <c r="FK190" s="42"/>
      <c r="FL190" s="42"/>
      <c r="FM190" s="42"/>
      <c r="FN190" s="42"/>
      <c r="FO190" s="42"/>
      <c r="FP190" s="42"/>
      <c r="FQ190" s="42"/>
      <c r="FR190" s="42"/>
      <c r="FS190" s="42"/>
      <c r="FT190" s="42"/>
      <c r="FU190" s="42"/>
      <c r="FV190" s="42"/>
      <c r="FW190" s="42"/>
      <c r="FX190" s="42"/>
      <c r="FY190" s="42"/>
      <c r="FZ190" s="42"/>
      <c r="GA190" s="42"/>
      <c r="GB190" s="42"/>
      <c r="GC190" s="42"/>
      <c r="GD190" s="42"/>
      <c r="GE190" s="42"/>
      <c r="GF190" s="42"/>
      <c r="GG190" s="42"/>
      <c r="GH190" s="42"/>
      <c r="GI190" s="42"/>
      <c r="GJ190" s="42"/>
      <c r="GK190" s="42"/>
      <c r="GL190" s="42"/>
      <c r="GM190" s="42"/>
      <c r="GN190" s="42"/>
      <c r="GO190" s="42"/>
      <c r="GP190" s="42"/>
      <c r="GQ190" s="42"/>
      <c r="GR190" s="42"/>
      <c r="GS190" s="42"/>
      <c r="GT190" s="42"/>
      <c r="GU190" s="42"/>
      <c r="GV190" s="42"/>
      <c r="GW190" s="42"/>
      <c r="GX190" s="42"/>
      <c r="GY190" s="42"/>
      <c r="GZ190" s="42"/>
      <c r="HA190" s="42"/>
      <c r="HB190" s="42"/>
      <c r="HC190" s="42"/>
      <c r="HD190" s="42"/>
      <c r="HE190" s="42"/>
      <c r="HF190" s="42"/>
      <c r="HG190" s="42"/>
      <c r="HH190" s="42"/>
      <c r="HI190" s="42"/>
      <c r="HJ190" s="42"/>
      <c r="HK190" s="42"/>
      <c r="HL190" s="42"/>
      <c r="HM190" s="42"/>
      <c r="HN190" s="42"/>
      <c r="HO190" s="42"/>
      <c r="HP190" s="42"/>
      <c r="HQ190" s="42"/>
      <c r="HR190" s="42"/>
      <c r="HS190" s="42"/>
      <c r="HT190" s="42"/>
      <c r="HU190" s="42"/>
      <c r="HV190" s="42"/>
      <c r="HW190" s="42"/>
      <c r="HX190" s="42"/>
      <c r="HY190" s="42"/>
      <c r="HZ190" s="42"/>
      <c r="IA190" s="42"/>
      <c r="IB190" s="42"/>
      <c r="IC190" s="42"/>
      <c r="ID190" s="42"/>
      <c r="IE190" s="42"/>
      <c r="IF190" s="42"/>
      <c r="IG190" s="42"/>
      <c r="IH190" s="42"/>
      <c r="II190" s="42"/>
      <c r="IJ190" s="42"/>
      <c r="IK190" s="42"/>
      <c r="IL190" s="42"/>
      <c r="IM190" s="42"/>
      <c r="IN190" s="42"/>
      <c r="IO190" s="42"/>
      <c r="IP190" s="42"/>
      <c r="IQ190" s="42"/>
      <c r="IR190" s="42"/>
      <c r="IS190" s="42"/>
      <c r="IT190" s="42"/>
      <c r="IU190" s="42"/>
      <c r="IV190" s="42"/>
    </row>
    <row r="191" spans="1:256">
      <c r="A191" s="38"/>
      <c r="B191" s="10" t="s">
        <v>313</v>
      </c>
      <c r="C191" s="11" t="s">
        <v>314</v>
      </c>
    </row>
    <row r="192" spans="1:256">
      <c r="A192" s="38"/>
      <c r="B192" s="10" t="s">
        <v>315</v>
      </c>
      <c r="C192" s="11" t="s">
        <v>316</v>
      </c>
    </row>
    <row r="193" spans="1:3" ht="30">
      <c r="A193" s="38"/>
      <c r="B193" s="10" t="s">
        <v>317</v>
      </c>
      <c r="C193" s="11" t="s">
        <v>318</v>
      </c>
    </row>
    <row r="194" spans="1:3" ht="30">
      <c r="A194" s="38"/>
      <c r="B194" s="10" t="s">
        <v>319</v>
      </c>
      <c r="C194" s="11" t="s">
        <v>320</v>
      </c>
    </row>
    <row r="195" spans="1:3" ht="30">
      <c r="A195" s="38"/>
      <c r="B195" s="10" t="s">
        <v>321</v>
      </c>
      <c r="C195" s="11" t="s">
        <v>322</v>
      </c>
    </row>
    <row r="196" spans="1:3" ht="60">
      <c r="A196" s="38"/>
      <c r="B196" s="10" t="s">
        <v>323</v>
      </c>
      <c r="C196" s="11" t="s">
        <v>324</v>
      </c>
    </row>
    <row r="197" spans="1:3" ht="30">
      <c r="A197" s="38"/>
      <c r="B197" s="10" t="s">
        <v>325</v>
      </c>
      <c r="C197" s="11" t="s">
        <v>326</v>
      </c>
    </row>
    <row r="198" spans="1:3">
      <c r="A198" s="38"/>
      <c r="B198" s="10" t="s">
        <v>327</v>
      </c>
      <c r="C198" s="11" t="s">
        <v>328</v>
      </c>
    </row>
    <row r="199" spans="1:3" ht="30">
      <c r="A199" s="38"/>
      <c r="B199" s="10" t="s">
        <v>329</v>
      </c>
      <c r="C199" s="11" t="s">
        <v>330</v>
      </c>
    </row>
    <row r="200" spans="1:3" ht="30">
      <c r="A200" s="38"/>
      <c r="B200" s="10" t="s">
        <v>331</v>
      </c>
      <c r="C200" s="11" t="s">
        <v>332</v>
      </c>
    </row>
    <row r="201" spans="1:3" ht="30">
      <c r="A201" s="38"/>
      <c r="B201" s="10" t="s">
        <v>333</v>
      </c>
      <c r="C201" s="11" t="s">
        <v>334</v>
      </c>
    </row>
    <row r="202" spans="1:3" ht="45">
      <c r="A202" s="38"/>
      <c r="B202" s="10" t="s">
        <v>335</v>
      </c>
      <c r="C202" s="11" t="s">
        <v>336</v>
      </c>
    </row>
    <row r="203" spans="1:3" ht="30">
      <c r="A203" s="38"/>
      <c r="B203" s="10" t="s">
        <v>337</v>
      </c>
      <c r="C203" s="11" t="s">
        <v>338</v>
      </c>
    </row>
    <row r="204" spans="1:3">
      <c r="A204" s="117" t="s">
        <v>339</v>
      </c>
      <c r="B204" s="117"/>
      <c r="C204" s="117"/>
    </row>
    <row r="205" spans="1:3">
      <c r="A205" s="118"/>
      <c r="B205" s="118"/>
      <c r="C205" s="118"/>
    </row>
    <row r="206" spans="1:3">
      <c r="A206" s="110" t="s">
        <v>340</v>
      </c>
      <c r="B206" s="110"/>
      <c r="C206" s="110"/>
    </row>
    <row r="207" spans="1:3">
      <c r="A207" s="110" t="s">
        <v>341</v>
      </c>
      <c r="B207" s="110"/>
      <c r="C207" s="110"/>
    </row>
    <row r="208" spans="1:3">
      <c r="A208" s="110" t="s">
        <v>342</v>
      </c>
      <c r="B208" s="110"/>
      <c r="C208" s="110"/>
    </row>
  </sheetData>
  <mergeCells count="36">
    <mergeCell ref="A30:B30"/>
    <mergeCell ref="A5:C5"/>
    <mergeCell ref="A6:B6"/>
    <mergeCell ref="A7:B7"/>
    <mergeCell ref="C7:C8"/>
    <mergeCell ref="A9:B9"/>
    <mergeCell ref="A11:B11"/>
    <mergeCell ref="A14:B14"/>
    <mergeCell ref="A20:B20"/>
    <mergeCell ref="A22:B22"/>
    <mergeCell ref="A25:B25"/>
    <mergeCell ref="A28:B28"/>
    <mergeCell ref="A154:B154"/>
    <mergeCell ref="A35:B35"/>
    <mergeCell ref="A43:B43"/>
    <mergeCell ref="A45:B45"/>
    <mergeCell ref="A47:B47"/>
    <mergeCell ref="A50:B50"/>
    <mergeCell ref="A63:B63"/>
    <mergeCell ref="A75:B75"/>
    <mergeCell ref="A120:B120"/>
    <mergeCell ref="A126:B126"/>
    <mergeCell ref="A145:B145"/>
    <mergeCell ref="A147:B147"/>
    <mergeCell ref="A208:C208"/>
    <mergeCell ref="A156:B156"/>
    <mergeCell ref="A157:B157"/>
    <mergeCell ref="A158:B158"/>
    <mergeCell ref="A162:B162"/>
    <mergeCell ref="A164:B164"/>
    <mergeCell ref="A166:B166"/>
    <mergeCell ref="A168:B168"/>
    <mergeCell ref="A204:C204"/>
    <mergeCell ref="A205:C205"/>
    <mergeCell ref="A206:C206"/>
    <mergeCell ref="A207:C207"/>
  </mergeCells>
  <hyperlinks>
    <hyperlink ref="C142" r:id="rId1" display="consultantplus://offline/ref=F3BA6AE607F67387DB35B071B7AC6269B2FD3EB93DED401F3CB6EF3559j9y3H"/>
    <hyperlink ref="C143" r:id="rId2" display="consultantplus://offline/ref=AB698C739C67974272996CE6846A764237C43A47CC81D8CEA1C01F636Al901H"/>
  </hyperlinks>
  <pageMargins left="0.70866141732283472" right="0.70866141732283472" top="0.51181102362204722" bottom="0.39370078740157483" header="0.31496062992125984" footer="0.31496062992125984"/>
  <pageSetup paperSize="9" scale="70" orientation="portrait" r:id="rId3"/>
  <colBreaks count="1" manualBreakCount="1">
    <brk id="3" max="210" man="1"/>
  </colBreaks>
</worksheet>
</file>

<file path=xl/worksheets/sheet2.xml><?xml version="1.0" encoding="utf-8"?>
<worksheet xmlns="http://schemas.openxmlformats.org/spreadsheetml/2006/main" xmlns:r="http://schemas.openxmlformats.org/officeDocument/2006/relationships">
  <dimension ref="A1:IF297"/>
  <sheetViews>
    <sheetView tabSelected="1" zoomScaleNormal="100" workbookViewId="0">
      <selection activeCell="B4" sqref="B4:C4"/>
    </sheetView>
  </sheetViews>
  <sheetFormatPr defaultRowHeight="15"/>
  <cols>
    <col min="1" max="1" width="30.140625" style="96" customWidth="1"/>
    <col min="2" max="2" width="56.7109375" style="106" customWidth="1"/>
    <col min="3" max="3" width="17.28515625" style="108" customWidth="1"/>
    <col min="4" max="4" width="9.140625" style="47"/>
    <col min="5" max="5" width="10.140625" style="47" bestFit="1" customWidth="1"/>
    <col min="6" max="256" width="9.140625" style="47"/>
    <col min="257" max="257" width="30.140625" style="47" customWidth="1"/>
    <col min="258" max="258" width="65.7109375" style="47" customWidth="1"/>
    <col min="259" max="259" width="17.28515625" style="47" customWidth="1"/>
    <col min="260" max="512" width="9.140625" style="47"/>
    <col min="513" max="513" width="30.140625" style="47" customWidth="1"/>
    <col min="514" max="514" width="65.7109375" style="47" customWidth="1"/>
    <col min="515" max="515" width="17.28515625" style="47" customWidth="1"/>
    <col min="516" max="768" width="9.140625" style="47"/>
    <col min="769" max="769" width="30.140625" style="47" customWidth="1"/>
    <col min="770" max="770" width="65.7109375" style="47" customWidth="1"/>
    <col min="771" max="771" width="17.28515625" style="47" customWidth="1"/>
    <col min="772" max="1024" width="9.140625" style="47"/>
    <col min="1025" max="1025" width="30.140625" style="47" customWidth="1"/>
    <col min="1026" max="1026" width="65.7109375" style="47" customWidth="1"/>
    <col min="1027" max="1027" width="17.28515625" style="47" customWidth="1"/>
    <col min="1028" max="1280" width="9.140625" style="47"/>
    <col min="1281" max="1281" width="30.140625" style="47" customWidth="1"/>
    <col min="1282" max="1282" width="65.7109375" style="47" customWidth="1"/>
    <col min="1283" max="1283" width="17.28515625" style="47" customWidth="1"/>
    <col min="1284" max="1536" width="9.140625" style="47"/>
    <col min="1537" max="1537" width="30.140625" style="47" customWidth="1"/>
    <col min="1538" max="1538" width="65.7109375" style="47" customWidth="1"/>
    <col min="1539" max="1539" width="17.28515625" style="47" customWidth="1"/>
    <col min="1540" max="1792" width="9.140625" style="47"/>
    <col min="1793" max="1793" width="30.140625" style="47" customWidth="1"/>
    <col min="1794" max="1794" width="65.7109375" style="47" customWidth="1"/>
    <col min="1795" max="1795" width="17.28515625" style="47" customWidth="1"/>
    <col min="1796" max="2048" width="9.140625" style="47"/>
    <col min="2049" max="2049" width="30.140625" style="47" customWidth="1"/>
    <col min="2050" max="2050" width="65.7109375" style="47" customWidth="1"/>
    <col min="2051" max="2051" width="17.28515625" style="47" customWidth="1"/>
    <col min="2052" max="2304" width="9.140625" style="47"/>
    <col min="2305" max="2305" width="30.140625" style="47" customWidth="1"/>
    <col min="2306" max="2306" width="65.7109375" style="47" customWidth="1"/>
    <col min="2307" max="2307" width="17.28515625" style="47" customWidth="1"/>
    <col min="2308" max="2560" width="9.140625" style="47"/>
    <col min="2561" max="2561" width="30.140625" style="47" customWidth="1"/>
    <col min="2562" max="2562" width="65.7109375" style="47" customWidth="1"/>
    <col min="2563" max="2563" width="17.28515625" style="47" customWidth="1"/>
    <col min="2564" max="2816" width="9.140625" style="47"/>
    <col min="2817" max="2817" width="30.140625" style="47" customWidth="1"/>
    <col min="2818" max="2818" width="65.7109375" style="47" customWidth="1"/>
    <col min="2819" max="2819" width="17.28515625" style="47" customWidth="1"/>
    <col min="2820" max="3072" width="9.140625" style="47"/>
    <col min="3073" max="3073" width="30.140625" style="47" customWidth="1"/>
    <col min="3074" max="3074" width="65.7109375" style="47" customWidth="1"/>
    <col min="3075" max="3075" width="17.28515625" style="47" customWidth="1"/>
    <col min="3076" max="3328" width="9.140625" style="47"/>
    <col min="3329" max="3329" width="30.140625" style="47" customWidth="1"/>
    <col min="3330" max="3330" width="65.7109375" style="47" customWidth="1"/>
    <col min="3331" max="3331" width="17.28515625" style="47" customWidth="1"/>
    <col min="3332" max="3584" width="9.140625" style="47"/>
    <col min="3585" max="3585" width="30.140625" style="47" customWidth="1"/>
    <col min="3586" max="3586" width="65.7109375" style="47" customWidth="1"/>
    <col min="3587" max="3587" width="17.28515625" style="47" customWidth="1"/>
    <col min="3588" max="3840" width="9.140625" style="47"/>
    <col min="3841" max="3841" width="30.140625" style="47" customWidth="1"/>
    <col min="3842" max="3842" width="65.7109375" style="47" customWidth="1"/>
    <col min="3843" max="3843" width="17.28515625" style="47" customWidth="1"/>
    <col min="3844" max="4096" width="9.140625" style="47"/>
    <col min="4097" max="4097" width="30.140625" style="47" customWidth="1"/>
    <col min="4098" max="4098" width="65.7109375" style="47" customWidth="1"/>
    <col min="4099" max="4099" width="17.28515625" style="47" customWidth="1"/>
    <col min="4100" max="4352" width="9.140625" style="47"/>
    <col min="4353" max="4353" width="30.140625" style="47" customWidth="1"/>
    <col min="4354" max="4354" width="65.7109375" style="47" customWidth="1"/>
    <col min="4355" max="4355" width="17.28515625" style="47" customWidth="1"/>
    <col min="4356" max="4608" width="9.140625" style="47"/>
    <col min="4609" max="4609" width="30.140625" style="47" customWidth="1"/>
    <col min="4610" max="4610" width="65.7109375" style="47" customWidth="1"/>
    <col min="4611" max="4611" width="17.28515625" style="47" customWidth="1"/>
    <col min="4612" max="4864" width="9.140625" style="47"/>
    <col min="4865" max="4865" width="30.140625" style="47" customWidth="1"/>
    <col min="4866" max="4866" width="65.7109375" style="47" customWidth="1"/>
    <col min="4867" max="4867" width="17.28515625" style="47" customWidth="1"/>
    <col min="4868" max="5120" width="9.140625" style="47"/>
    <col min="5121" max="5121" width="30.140625" style="47" customWidth="1"/>
    <col min="5122" max="5122" width="65.7109375" style="47" customWidth="1"/>
    <col min="5123" max="5123" width="17.28515625" style="47" customWidth="1"/>
    <col min="5124" max="5376" width="9.140625" style="47"/>
    <col min="5377" max="5377" width="30.140625" style="47" customWidth="1"/>
    <col min="5378" max="5378" width="65.7109375" style="47" customWidth="1"/>
    <col min="5379" max="5379" width="17.28515625" style="47" customWidth="1"/>
    <col min="5380" max="5632" width="9.140625" style="47"/>
    <col min="5633" max="5633" width="30.140625" style="47" customWidth="1"/>
    <col min="5634" max="5634" width="65.7109375" style="47" customWidth="1"/>
    <col min="5635" max="5635" width="17.28515625" style="47" customWidth="1"/>
    <col min="5636" max="5888" width="9.140625" style="47"/>
    <col min="5889" max="5889" width="30.140625" style="47" customWidth="1"/>
    <col min="5890" max="5890" width="65.7109375" style="47" customWidth="1"/>
    <col min="5891" max="5891" width="17.28515625" style="47" customWidth="1"/>
    <col min="5892" max="6144" width="9.140625" style="47"/>
    <col min="6145" max="6145" width="30.140625" style="47" customWidth="1"/>
    <col min="6146" max="6146" width="65.7109375" style="47" customWidth="1"/>
    <col min="6147" max="6147" width="17.28515625" style="47" customWidth="1"/>
    <col min="6148" max="6400" width="9.140625" style="47"/>
    <col min="6401" max="6401" width="30.140625" style="47" customWidth="1"/>
    <col min="6402" max="6402" width="65.7109375" style="47" customWidth="1"/>
    <col min="6403" max="6403" width="17.28515625" style="47" customWidth="1"/>
    <col min="6404" max="6656" width="9.140625" style="47"/>
    <col min="6657" max="6657" width="30.140625" style="47" customWidth="1"/>
    <col min="6658" max="6658" width="65.7109375" style="47" customWidth="1"/>
    <col min="6659" max="6659" width="17.28515625" style="47" customWidth="1"/>
    <col min="6660" max="6912" width="9.140625" style="47"/>
    <col min="6913" max="6913" width="30.140625" style="47" customWidth="1"/>
    <col min="6914" max="6914" width="65.7109375" style="47" customWidth="1"/>
    <col min="6915" max="6915" width="17.28515625" style="47" customWidth="1"/>
    <col min="6916" max="7168" width="9.140625" style="47"/>
    <col min="7169" max="7169" width="30.140625" style="47" customWidth="1"/>
    <col min="7170" max="7170" width="65.7109375" style="47" customWidth="1"/>
    <col min="7171" max="7171" width="17.28515625" style="47" customWidth="1"/>
    <col min="7172" max="7424" width="9.140625" style="47"/>
    <col min="7425" max="7425" width="30.140625" style="47" customWidth="1"/>
    <col min="7426" max="7426" width="65.7109375" style="47" customWidth="1"/>
    <col min="7427" max="7427" width="17.28515625" style="47" customWidth="1"/>
    <col min="7428" max="7680" width="9.140625" style="47"/>
    <col min="7681" max="7681" width="30.140625" style="47" customWidth="1"/>
    <col min="7682" max="7682" width="65.7109375" style="47" customWidth="1"/>
    <col min="7683" max="7683" width="17.28515625" style="47" customWidth="1"/>
    <col min="7684" max="7936" width="9.140625" style="47"/>
    <col min="7937" max="7937" width="30.140625" style="47" customWidth="1"/>
    <col min="7938" max="7938" width="65.7109375" style="47" customWidth="1"/>
    <col min="7939" max="7939" width="17.28515625" style="47" customWidth="1"/>
    <col min="7940" max="8192" width="9.140625" style="47"/>
    <col min="8193" max="8193" width="30.140625" style="47" customWidth="1"/>
    <col min="8194" max="8194" width="65.7109375" style="47" customWidth="1"/>
    <col min="8195" max="8195" width="17.28515625" style="47" customWidth="1"/>
    <col min="8196" max="8448" width="9.140625" style="47"/>
    <col min="8449" max="8449" width="30.140625" style="47" customWidth="1"/>
    <col min="8450" max="8450" width="65.7109375" style="47" customWidth="1"/>
    <col min="8451" max="8451" width="17.28515625" style="47" customWidth="1"/>
    <col min="8452" max="8704" width="9.140625" style="47"/>
    <col min="8705" max="8705" width="30.140625" style="47" customWidth="1"/>
    <col min="8706" max="8706" width="65.7109375" style="47" customWidth="1"/>
    <col min="8707" max="8707" width="17.28515625" style="47" customWidth="1"/>
    <col min="8708" max="8960" width="9.140625" style="47"/>
    <col min="8961" max="8961" width="30.140625" style="47" customWidth="1"/>
    <col min="8962" max="8962" width="65.7109375" style="47" customWidth="1"/>
    <col min="8963" max="8963" width="17.28515625" style="47" customWidth="1"/>
    <col min="8964" max="9216" width="9.140625" style="47"/>
    <col min="9217" max="9217" width="30.140625" style="47" customWidth="1"/>
    <col min="9218" max="9218" width="65.7109375" style="47" customWidth="1"/>
    <col min="9219" max="9219" width="17.28515625" style="47" customWidth="1"/>
    <col min="9220" max="9472" width="9.140625" style="47"/>
    <col min="9473" max="9473" width="30.140625" style="47" customWidth="1"/>
    <col min="9474" max="9474" width="65.7109375" style="47" customWidth="1"/>
    <col min="9475" max="9475" width="17.28515625" style="47" customWidth="1"/>
    <col min="9476" max="9728" width="9.140625" style="47"/>
    <col min="9729" max="9729" width="30.140625" style="47" customWidth="1"/>
    <col min="9730" max="9730" width="65.7109375" style="47" customWidth="1"/>
    <col min="9731" max="9731" width="17.28515625" style="47" customWidth="1"/>
    <col min="9732" max="9984" width="9.140625" style="47"/>
    <col min="9985" max="9985" width="30.140625" style="47" customWidth="1"/>
    <col min="9986" max="9986" width="65.7109375" style="47" customWidth="1"/>
    <col min="9987" max="9987" width="17.28515625" style="47" customWidth="1"/>
    <col min="9988" max="10240" width="9.140625" style="47"/>
    <col min="10241" max="10241" width="30.140625" style="47" customWidth="1"/>
    <col min="10242" max="10242" width="65.7109375" style="47" customWidth="1"/>
    <col min="10243" max="10243" width="17.28515625" style="47" customWidth="1"/>
    <col min="10244" max="10496" width="9.140625" style="47"/>
    <col min="10497" max="10497" width="30.140625" style="47" customWidth="1"/>
    <col min="10498" max="10498" width="65.7109375" style="47" customWidth="1"/>
    <col min="10499" max="10499" width="17.28515625" style="47" customWidth="1"/>
    <col min="10500" max="10752" width="9.140625" style="47"/>
    <col min="10753" max="10753" width="30.140625" style="47" customWidth="1"/>
    <col min="10754" max="10754" width="65.7109375" style="47" customWidth="1"/>
    <col min="10755" max="10755" width="17.28515625" style="47" customWidth="1"/>
    <col min="10756" max="11008" width="9.140625" style="47"/>
    <col min="11009" max="11009" width="30.140625" style="47" customWidth="1"/>
    <col min="11010" max="11010" width="65.7109375" style="47" customWidth="1"/>
    <col min="11011" max="11011" width="17.28515625" style="47" customWidth="1"/>
    <col min="11012" max="11264" width="9.140625" style="47"/>
    <col min="11265" max="11265" width="30.140625" style="47" customWidth="1"/>
    <col min="11266" max="11266" width="65.7109375" style="47" customWidth="1"/>
    <col min="11267" max="11267" width="17.28515625" style="47" customWidth="1"/>
    <col min="11268" max="11520" width="9.140625" style="47"/>
    <col min="11521" max="11521" width="30.140625" style="47" customWidth="1"/>
    <col min="11522" max="11522" width="65.7109375" style="47" customWidth="1"/>
    <col min="11523" max="11523" width="17.28515625" style="47" customWidth="1"/>
    <col min="11524" max="11776" width="9.140625" style="47"/>
    <col min="11777" max="11777" width="30.140625" style="47" customWidth="1"/>
    <col min="11778" max="11778" width="65.7109375" style="47" customWidth="1"/>
    <col min="11779" max="11779" width="17.28515625" style="47" customWidth="1"/>
    <col min="11780" max="12032" width="9.140625" style="47"/>
    <col min="12033" max="12033" width="30.140625" style="47" customWidth="1"/>
    <col min="12034" max="12034" width="65.7109375" style="47" customWidth="1"/>
    <col min="12035" max="12035" width="17.28515625" style="47" customWidth="1"/>
    <col min="12036" max="12288" width="9.140625" style="47"/>
    <col min="12289" max="12289" width="30.140625" style="47" customWidth="1"/>
    <col min="12290" max="12290" width="65.7109375" style="47" customWidth="1"/>
    <col min="12291" max="12291" width="17.28515625" style="47" customWidth="1"/>
    <col min="12292" max="12544" width="9.140625" style="47"/>
    <col min="12545" max="12545" width="30.140625" style="47" customWidth="1"/>
    <col min="12546" max="12546" width="65.7109375" style="47" customWidth="1"/>
    <col min="12547" max="12547" width="17.28515625" style="47" customWidth="1"/>
    <col min="12548" max="12800" width="9.140625" style="47"/>
    <col min="12801" max="12801" width="30.140625" style="47" customWidth="1"/>
    <col min="12802" max="12802" width="65.7109375" style="47" customWidth="1"/>
    <col min="12803" max="12803" width="17.28515625" style="47" customWidth="1"/>
    <col min="12804" max="13056" width="9.140625" style="47"/>
    <col min="13057" max="13057" width="30.140625" style="47" customWidth="1"/>
    <col min="13058" max="13058" width="65.7109375" style="47" customWidth="1"/>
    <col min="13059" max="13059" width="17.28515625" style="47" customWidth="1"/>
    <col min="13060" max="13312" width="9.140625" style="47"/>
    <col min="13313" max="13313" width="30.140625" style="47" customWidth="1"/>
    <col min="13314" max="13314" width="65.7109375" style="47" customWidth="1"/>
    <col min="13315" max="13315" width="17.28515625" style="47" customWidth="1"/>
    <col min="13316" max="13568" width="9.140625" style="47"/>
    <col min="13569" max="13569" width="30.140625" style="47" customWidth="1"/>
    <col min="13570" max="13570" width="65.7109375" style="47" customWidth="1"/>
    <col min="13571" max="13571" width="17.28515625" style="47" customWidth="1"/>
    <col min="13572" max="13824" width="9.140625" style="47"/>
    <col min="13825" max="13825" width="30.140625" style="47" customWidth="1"/>
    <col min="13826" max="13826" width="65.7109375" style="47" customWidth="1"/>
    <col min="13827" max="13827" width="17.28515625" style="47" customWidth="1"/>
    <col min="13828" max="14080" width="9.140625" style="47"/>
    <col min="14081" max="14081" width="30.140625" style="47" customWidth="1"/>
    <col min="14082" max="14082" width="65.7109375" style="47" customWidth="1"/>
    <col min="14083" max="14083" width="17.28515625" style="47" customWidth="1"/>
    <col min="14084" max="14336" width="9.140625" style="47"/>
    <col min="14337" max="14337" width="30.140625" style="47" customWidth="1"/>
    <col min="14338" max="14338" width="65.7109375" style="47" customWidth="1"/>
    <col min="14339" max="14339" width="17.28515625" style="47" customWidth="1"/>
    <col min="14340" max="14592" width="9.140625" style="47"/>
    <col min="14593" max="14593" width="30.140625" style="47" customWidth="1"/>
    <col min="14594" max="14594" width="65.7109375" style="47" customWidth="1"/>
    <col min="14595" max="14595" width="17.28515625" style="47" customWidth="1"/>
    <col min="14596" max="14848" width="9.140625" style="47"/>
    <col min="14849" max="14849" width="30.140625" style="47" customWidth="1"/>
    <col min="14850" max="14850" width="65.7109375" style="47" customWidth="1"/>
    <col min="14851" max="14851" width="17.28515625" style="47" customWidth="1"/>
    <col min="14852" max="15104" width="9.140625" style="47"/>
    <col min="15105" max="15105" width="30.140625" style="47" customWidth="1"/>
    <col min="15106" max="15106" width="65.7109375" style="47" customWidth="1"/>
    <col min="15107" max="15107" width="17.28515625" style="47" customWidth="1"/>
    <col min="15108" max="15360" width="9.140625" style="47"/>
    <col min="15361" max="15361" width="30.140625" style="47" customWidth="1"/>
    <col min="15362" max="15362" width="65.7109375" style="47" customWidth="1"/>
    <col min="15363" max="15363" width="17.28515625" style="47" customWidth="1"/>
    <col min="15364" max="15616" width="9.140625" style="47"/>
    <col min="15617" max="15617" width="30.140625" style="47" customWidth="1"/>
    <col min="15618" max="15618" width="65.7109375" style="47" customWidth="1"/>
    <col min="15619" max="15619" width="17.28515625" style="47" customWidth="1"/>
    <col min="15620" max="15872" width="9.140625" style="47"/>
    <col min="15873" max="15873" width="30.140625" style="47" customWidth="1"/>
    <col min="15874" max="15874" width="65.7109375" style="47" customWidth="1"/>
    <col min="15875" max="15875" width="17.28515625" style="47" customWidth="1"/>
    <col min="15876" max="16128" width="9.140625" style="47"/>
    <col min="16129" max="16129" width="30.140625" style="47" customWidth="1"/>
    <col min="16130" max="16130" width="65.7109375" style="47" customWidth="1"/>
    <col min="16131" max="16131" width="17.28515625" style="47" customWidth="1"/>
    <col min="16132" max="16384" width="9.140625" style="47"/>
  </cols>
  <sheetData>
    <row r="1" spans="1:240" s="45" customFormat="1">
      <c r="A1" s="44"/>
      <c r="B1" s="135" t="s">
        <v>640</v>
      </c>
      <c r="C1" s="135"/>
    </row>
    <row r="2" spans="1:240" s="45" customFormat="1">
      <c r="A2" s="44"/>
      <c r="B2" s="136" t="s">
        <v>638</v>
      </c>
      <c r="C2" s="136"/>
    </row>
    <row r="3" spans="1:240" s="45" customFormat="1">
      <c r="A3" s="44"/>
      <c r="B3" s="135" t="s">
        <v>0</v>
      </c>
      <c r="C3" s="135"/>
    </row>
    <row r="4" spans="1:240" s="45" customFormat="1">
      <c r="A4" s="44"/>
      <c r="B4" s="136" t="s">
        <v>641</v>
      </c>
      <c r="C4" s="136"/>
    </row>
    <row r="5" spans="1:240">
      <c r="A5" s="137" t="s">
        <v>343</v>
      </c>
      <c r="B5" s="137"/>
      <c r="C5" s="46"/>
    </row>
    <row r="6" spans="1:240">
      <c r="A6" s="137"/>
      <c r="B6" s="137"/>
      <c r="C6" s="46"/>
    </row>
    <row r="7" spans="1:240">
      <c r="A7" s="48"/>
      <c r="B7" s="49"/>
      <c r="C7" s="50" t="s">
        <v>344</v>
      </c>
    </row>
    <row r="8" spans="1:240" ht="32.25" customHeight="1">
      <c r="A8" s="51" t="s">
        <v>345</v>
      </c>
      <c r="B8" s="109" t="s">
        <v>346</v>
      </c>
      <c r="C8" s="52" t="s">
        <v>636</v>
      </c>
    </row>
    <row r="9" spans="1:240" s="57" customFormat="1" ht="17.25" customHeight="1">
      <c r="A9" s="53" t="s">
        <v>347</v>
      </c>
      <c r="B9" s="54" t="s">
        <v>348</v>
      </c>
      <c r="C9" s="55">
        <f>SUM(C11:C15)</f>
        <v>845131.10000000009</v>
      </c>
    </row>
    <row r="10" spans="1:240" s="61" customFormat="1" ht="45">
      <c r="A10" s="58"/>
      <c r="B10" s="59" t="s">
        <v>349</v>
      </c>
      <c r="C10" s="60">
        <f>(C11+C12+C13+C14)*14.52/29.52+C15</f>
        <v>417095.88658536586</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row>
    <row r="11" spans="1:240" ht="75">
      <c r="A11" s="133" t="s">
        <v>350</v>
      </c>
      <c r="B11" s="62" t="s">
        <v>351</v>
      </c>
      <c r="C11" s="56">
        <f>788321+3750-138.2+0.3</f>
        <v>791933.10000000009</v>
      </c>
    </row>
    <row r="12" spans="1:240" ht="60">
      <c r="A12" s="134"/>
      <c r="B12" s="62" t="s">
        <v>352</v>
      </c>
      <c r="C12" s="56">
        <v>33618.5</v>
      </c>
    </row>
    <row r="13" spans="1:240" ht="120">
      <c r="A13" s="63" t="s">
        <v>353</v>
      </c>
      <c r="B13" s="64" t="s">
        <v>354</v>
      </c>
      <c r="C13" s="56">
        <v>10821.7</v>
      </c>
    </row>
    <row r="14" spans="1:240" ht="45">
      <c r="A14" s="63" t="s">
        <v>355</v>
      </c>
      <c r="B14" s="62" t="s">
        <v>356</v>
      </c>
      <c r="C14" s="56">
        <v>6000</v>
      </c>
    </row>
    <row r="15" spans="1:240" ht="90">
      <c r="A15" s="63" t="s">
        <v>357</v>
      </c>
      <c r="B15" s="64" t="s">
        <v>358</v>
      </c>
      <c r="C15" s="56">
        <v>2757.8</v>
      </c>
    </row>
    <row r="16" spans="1:240" s="57" customFormat="1" ht="42.75">
      <c r="A16" s="65" t="s">
        <v>359</v>
      </c>
      <c r="B16" s="66" t="s">
        <v>360</v>
      </c>
      <c r="C16" s="55">
        <f>C17+C18+C19+C20</f>
        <v>22925.200000000004</v>
      </c>
    </row>
    <row r="17" spans="1:240" ht="75">
      <c r="A17" s="63" t="s">
        <v>361</v>
      </c>
      <c r="B17" s="64" t="s">
        <v>362</v>
      </c>
      <c r="C17" s="56">
        <v>10125.700000000001</v>
      </c>
    </row>
    <row r="18" spans="1:240" ht="90">
      <c r="A18" s="63" t="s">
        <v>363</v>
      </c>
      <c r="B18" s="64" t="s">
        <v>364</v>
      </c>
      <c r="C18" s="56">
        <v>81.5</v>
      </c>
    </row>
    <row r="19" spans="1:240" ht="75">
      <c r="A19" s="63" t="s">
        <v>365</v>
      </c>
      <c r="B19" s="64" t="s">
        <v>366</v>
      </c>
      <c r="C19" s="56">
        <v>15012.1</v>
      </c>
    </row>
    <row r="20" spans="1:240" ht="75">
      <c r="A20" s="63" t="s">
        <v>367</v>
      </c>
      <c r="B20" s="64" t="s">
        <v>368</v>
      </c>
      <c r="C20" s="56">
        <v>-2294.1</v>
      </c>
    </row>
    <row r="21" spans="1:240" s="57" customFormat="1" ht="14.25">
      <c r="A21" s="53" t="s">
        <v>369</v>
      </c>
      <c r="B21" s="67" t="s">
        <v>370</v>
      </c>
      <c r="C21" s="55">
        <f>C22+C27+C28+C29</f>
        <v>232189.80000000002</v>
      </c>
    </row>
    <row r="22" spans="1:240" s="69" customFormat="1" ht="45">
      <c r="A22" s="53" t="s">
        <v>371</v>
      </c>
      <c r="B22" s="62" t="s">
        <v>372</v>
      </c>
      <c r="C22" s="55">
        <f t="shared" ref="C22" si="0">C23+C24+C25+C26</f>
        <v>165682.70000000001</v>
      </c>
      <c r="D22" s="57"/>
      <c r="E22" s="68"/>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row>
    <row r="23" spans="1:240" s="69" customFormat="1" ht="27">
      <c r="A23" s="70" t="s">
        <v>373</v>
      </c>
      <c r="B23" s="71" t="s">
        <v>374</v>
      </c>
      <c r="C23" s="56">
        <v>125042.7</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row>
    <row r="24" spans="1:240" s="69" customFormat="1" ht="40.5">
      <c r="A24" s="70" t="s">
        <v>375</v>
      </c>
      <c r="B24" s="71" t="s">
        <v>376</v>
      </c>
      <c r="C24" s="56">
        <v>40</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row>
    <row r="25" spans="1:240" s="69" customFormat="1" ht="54">
      <c r="A25" s="70" t="s">
        <v>377</v>
      </c>
      <c r="B25" s="71" t="s">
        <v>378</v>
      </c>
      <c r="C25" s="56">
        <v>40500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row>
    <row r="26" spans="1:240" s="69" customFormat="1" ht="40.5">
      <c r="A26" s="70" t="s">
        <v>379</v>
      </c>
      <c r="B26" s="71" t="s">
        <v>380</v>
      </c>
      <c r="C26" s="56">
        <v>100</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row>
    <row r="27" spans="1:240" s="69" customFormat="1" ht="30">
      <c r="A27" s="70" t="s">
        <v>381</v>
      </c>
      <c r="B27" s="62" t="s">
        <v>382</v>
      </c>
      <c r="C27" s="56">
        <v>58991.7</v>
      </c>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row>
    <row r="28" spans="1:240" s="69" customFormat="1">
      <c r="A28" s="70" t="s">
        <v>383</v>
      </c>
      <c r="B28" s="62" t="s">
        <v>384</v>
      </c>
      <c r="C28" s="56">
        <v>100</v>
      </c>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row>
    <row r="29" spans="1:240" ht="45">
      <c r="A29" s="70" t="s">
        <v>385</v>
      </c>
      <c r="B29" s="62" t="s">
        <v>386</v>
      </c>
      <c r="C29" s="56">
        <v>7415.4</v>
      </c>
    </row>
    <row r="30" spans="1:240">
      <c r="A30" s="53" t="s">
        <v>387</v>
      </c>
      <c r="B30" s="67" t="s">
        <v>388</v>
      </c>
      <c r="C30" s="55">
        <f>C31+C32</f>
        <v>166601.4</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row>
    <row r="31" spans="1:240" ht="45">
      <c r="A31" s="70" t="s">
        <v>389</v>
      </c>
      <c r="B31" s="62" t="s">
        <v>390</v>
      </c>
      <c r="C31" s="56">
        <v>40498</v>
      </c>
    </row>
    <row r="32" spans="1:240">
      <c r="A32" s="70" t="s">
        <v>391</v>
      </c>
      <c r="B32" s="62" t="s">
        <v>392</v>
      </c>
      <c r="C32" s="55">
        <f>C33+C34</f>
        <v>126103.4</v>
      </c>
    </row>
    <row r="33" spans="1:240" s="57" customFormat="1" ht="30">
      <c r="A33" s="70" t="s">
        <v>393</v>
      </c>
      <c r="B33" s="62" t="s">
        <v>394</v>
      </c>
      <c r="C33" s="56">
        <v>115103.4</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row>
    <row r="34" spans="1:240" ht="45">
      <c r="A34" s="70" t="s">
        <v>395</v>
      </c>
      <c r="B34" s="62" t="s">
        <v>396</v>
      </c>
      <c r="C34" s="56">
        <v>11000</v>
      </c>
    </row>
    <row r="35" spans="1:240" s="57" customFormat="1" ht="14.25">
      <c r="A35" s="53" t="s">
        <v>397</v>
      </c>
      <c r="B35" s="54" t="s">
        <v>398</v>
      </c>
      <c r="C35" s="55">
        <f>SUM(C36:C43)</f>
        <v>38738.9</v>
      </c>
    </row>
    <row r="36" spans="1:240" s="57" customFormat="1" ht="45">
      <c r="A36" s="70" t="s">
        <v>399</v>
      </c>
      <c r="B36" s="62" t="s">
        <v>400</v>
      </c>
      <c r="C36" s="72">
        <v>19978.900000000001</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row>
    <row r="37" spans="1:240" s="57" customFormat="1" ht="75">
      <c r="A37" s="70" t="s">
        <v>401</v>
      </c>
      <c r="B37" s="62" t="s">
        <v>402</v>
      </c>
      <c r="C37" s="56">
        <v>374</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row>
    <row r="38" spans="1:240" s="57" customFormat="1" ht="76.5" customHeight="1">
      <c r="A38" s="63" t="s">
        <v>403</v>
      </c>
      <c r="B38" s="62" t="s">
        <v>404</v>
      </c>
      <c r="C38" s="56">
        <v>12</v>
      </c>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row>
    <row r="39" spans="1:240" s="57" customFormat="1" ht="45">
      <c r="A39" s="70" t="s">
        <v>405</v>
      </c>
      <c r="B39" s="62" t="s">
        <v>406</v>
      </c>
      <c r="C39" s="56">
        <v>17000</v>
      </c>
    </row>
    <row r="40" spans="1:240" ht="30">
      <c r="A40" s="70" t="s">
        <v>407</v>
      </c>
      <c r="B40" s="62" t="s">
        <v>408</v>
      </c>
      <c r="C40" s="56">
        <v>720</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c r="HW40" s="57"/>
      <c r="HX40" s="57"/>
      <c r="HY40" s="57"/>
      <c r="HZ40" s="57"/>
      <c r="IA40" s="57"/>
      <c r="IB40" s="57"/>
      <c r="IC40" s="57"/>
      <c r="ID40" s="57"/>
      <c r="IE40" s="57"/>
      <c r="IF40" s="57"/>
    </row>
    <row r="41" spans="1:240" ht="75">
      <c r="A41" s="70" t="s">
        <v>409</v>
      </c>
      <c r="B41" s="62" t="s">
        <v>410</v>
      </c>
      <c r="C41" s="56">
        <v>600</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c r="IA41" s="57"/>
      <c r="IB41" s="57"/>
      <c r="IC41" s="57"/>
      <c r="ID41" s="57"/>
      <c r="IE41" s="57"/>
      <c r="IF41" s="57"/>
    </row>
    <row r="42" spans="1:240" ht="30">
      <c r="A42" s="70" t="s">
        <v>411</v>
      </c>
      <c r="B42" s="62" t="s">
        <v>412</v>
      </c>
      <c r="C42" s="56">
        <v>30</v>
      </c>
    </row>
    <row r="43" spans="1:240" s="57" customFormat="1" ht="75.75" customHeight="1">
      <c r="A43" s="70" t="s">
        <v>413</v>
      </c>
      <c r="B43" s="62" t="s">
        <v>414</v>
      </c>
      <c r="C43" s="56">
        <v>24</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row>
    <row r="44" spans="1:240" s="57" customFormat="1" ht="20.25" customHeight="1">
      <c r="A44" s="128" t="s">
        <v>415</v>
      </c>
      <c r="B44" s="129"/>
      <c r="C44" s="55">
        <f>C9+C16+C21+C30+C35</f>
        <v>1305586.3999999999</v>
      </c>
    </row>
    <row r="45" spans="1:240" ht="28.5">
      <c r="A45" s="53" t="s">
        <v>416</v>
      </c>
      <c r="B45" s="67" t="s">
        <v>417</v>
      </c>
      <c r="C45" s="55">
        <f>SUM(C46:C52)</f>
        <v>101027</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c r="EO45" s="57"/>
      <c r="EP45" s="57"/>
      <c r="EQ45" s="57"/>
      <c r="ER45" s="57"/>
      <c r="ES45" s="57"/>
      <c r="ET45" s="57"/>
      <c r="EU45" s="57"/>
      <c r="EV45" s="57"/>
      <c r="EW45" s="57"/>
      <c r="EX45" s="57"/>
      <c r="EY45" s="57"/>
      <c r="EZ45" s="57"/>
      <c r="FA45" s="57"/>
      <c r="FB45" s="57"/>
      <c r="FC45" s="57"/>
      <c r="FD45" s="57"/>
      <c r="FE45" s="57"/>
      <c r="FF45" s="57"/>
      <c r="FG45" s="57"/>
      <c r="FH45" s="57"/>
      <c r="FI45" s="57"/>
      <c r="FJ45" s="57"/>
      <c r="FK45" s="57"/>
      <c r="FL45" s="57"/>
      <c r="FM45" s="57"/>
      <c r="FN45" s="57"/>
      <c r="FO45" s="57"/>
      <c r="FP45" s="57"/>
      <c r="FQ45" s="57"/>
      <c r="FR45" s="57"/>
      <c r="FS45" s="57"/>
      <c r="FT45" s="57"/>
      <c r="FU45" s="57"/>
      <c r="FV45" s="57"/>
      <c r="FW45" s="57"/>
      <c r="FX45" s="57"/>
      <c r="FY45" s="57"/>
      <c r="FZ45" s="57"/>
      <c r="GA45" s="57"/>
      <c r="GB45" s="57"/>
      <c r="GC45" s="57"/>
      <c r="GD45" s="57"/>
      <c r="GE45" s="57"/>
      <c r="GF45" s="57"/>
      <c r="GG45" s="57"/>
      <c r="GH45" s="57"/>
      <c r="GI45" s="57"/>
      <c r="GJ45" s="57"/>
      <c r="GK45" s="57"/>
      <c r="GL45" s="57"/>
      <c r="GM45" s="57"/>
      <c r="GN45" s="57"/>
      <c r="GO45" s="57"/>
      <c r="GP45" s="57"/>
      <c r="GQ45" s="57"/>
      <c r="GR45" s="57"/>
      <c r="GS45" s="57"/>
      <c r="GT45" s="57"/>
      <c r="GU45" s="57"/>
      <c r="GV45" s="57"/>
      <c r="GW45" s="57"/>
      <c r="GX45" s="57"/>
      <c r="GY45" s="57"/>
      <c r="GZ45" s="57"/>
      <c r="HA45" s="57"/>
      <c r="HB45" s="57"/>
      <c r="HC45" s="57"/>
      <c r="HD45" s="57"/>
      <c r="HE45" s="57"/>
      <c r="HF45" s="57"/>
      <c r="HG45" s="57"/>
      <c r="HH45" s="57"/>
      <c r="HI45" s="57"/>
      <c r="HJ45" s="57"/>
      <c r="HK45" s="57"/>
      <c r="HL45" s="57"/>
      <c r="HM45" s="57"/>
      <c r="HN45" s="57"/>
      <c r="HO45" s="57"/>
      <c r="HP45" s="57"/>
      <c r="HQ45" s="57"/>
      <c r="HR45" s="57"/>
      <c r="HS45" s="57"/>
      <c r="HT45" s="57"/>
      <c r="HU45" s="57"/>
      <c r="HV45" s="57"/>
      <c r="HW45" s="57"/>
      <c r="HX45" s="57"/>
      <c r="HY45" s="57"/>
      <c r="HZ45" s="57"/>
      <c r="IA45" s="57"/>
      <c r="IB45" s="57"/>
      <c r="IC45" s="57"/>
      <c r="ID45" s="57"/>
      <c r="IE45" s="57"/>
      <c r="IF45" s="57"/>
    </row>
    <row r="46" spans="1:240" s="69" customFormat="1" ht="75">
      <c r="A46" s="73" t="s">
        <v>418</v>
      </c>
      <c r="B46" s="74" t="s">
        <v>419</v>
      </c>
      <c r="C46" s="56">
        <v>71000</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row>
    <row r="47" spans="1:240" s="69" customFormat="1" ht="66" customHeight="1">
      <c r="A47" s="73" t="s">
        <v>420</v>
      </c>
      <c r="B47" s="74" t="s">
        <v>421</v>
      </c>
      <c r="C47" s="56">
        <v>7600</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row>
    <row r="48" spans="1:240" ht="75">
      <c r="A48" s="73" t="s">
        <v>422</v>
      </c>
      <c r="B48" s="74" t="s">
        <v>423</v>
      </c>
      <c r="C48" s="56">
        <v>115.2</v>
      </c>
    </row>
    <row r="49" spans="1:240" ht="75">
      <c r="A49" s="73" t="s">
        <v>424</v>
      </c>
      <c r="B49" s="74" t="s">
        <v>423</v>
      </c>
      <c r="C49" s="56">
        <v>144</v>
      </c>
    </row>
    <row r="50" spans="1:240" s="69" customFormat="1" ht="45">
      <c r="A50" s="73" t="s">
        <v>425</v>
      </c>
      <c r="B50" s="75" t="s">
        <v>426</v>
      </c>
      <c r="C50" s="56">
        <v>11220</v>
      </c>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row>
    <row r="51" spans="1:240" s="69" customFormat="1" ht="60">
      <c r="A51" s="73" t="s">
        <v>427</v>
      </c>
      <c r="B51" s="74" t="s">
        <v>428</v>
      </c>
      <c r="C51" s="56">
        <v>6738.2</v>
      </c>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row>
    <row r="52" spans="1:240" s="69" customFormat="1" ht="90">
      <c r="A52" s="73" t="s">
        <v>429</v>
      </c>
      <c r="B52" s="62" t="s">
        <v>430</v>
      </c>
      <c r="C52" s="56">
        <v>4209.6000000000004</v>
      </c>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row>
    <row r="53" spans="1:240" s="57" customFormat="1" ht="28.5">
      <c r="A53" s="53" t="s">
        <v>431</v>
      </c>
      <c r="B53" s="54" t="s">
        <v>432</v>
      </c>
      <c r="C53" s="55">
        <f>SUM(C54:C58)</f>
        <v>4602.3999999999996</v>
      </c>
    </row>
    <row r="54" spans="1:240" s="57" customFormat="1" ht="30">
      <c r="A54" s="70" t="s">
        <v>433</v>
      </c>
      <c r="B54" s="62" t="s">
        <v>434</v>
      </c>
      <c r="C54" s="56">
        <v>653.4</v>
      </c>
    </row>
    <row r="55" spans="1:240" s="57" customFormat="1" ht="30">
      <c r="A55" s="70" t="s">
        <v>435</v>
      </c>
      <c r="B55" s="62" t="s">
        <v>436</v>
      </c>
      <c r="C55" s="56">
        <v>0</v>
      </c>
    </row>
    <row r="56" spans="1:240" s="57" customFormat="1">
      <c r="A56" s="70" t="s">
        <v>437</v>
      </c>
      <c r="B56" s="62" t="s">
        <v>438</v>
      </c>
      <c r="C56" s="56">
        <v>2607</v>
      </c>
    </row>
    <row r="57" spans="1:240" s="57" customFormat="1">
      <c r="A57" s="70" t="s">
        <v>439</v>
      </c>
      <c r="B57" s="62" t="s">
        <v>440</v>
      </c>
      <c r="C57" s="56">
        <v>1342</v>
      </c>
    </row>
    <row r="58" spans="1:240" s="57" customFormat="1" ht="45">
      <c r="A58" s="70" t="s">
        <v>441</v>
      </c>
      <c r="B58" s="62" t="s">
        <v>442</v>
      </c>
      <c r="C58" s="56">
        <v>0</v>
      </c>
    </row>
    <row r="59" spans="1:240" s="57" customFormat="1" ht="28.5">
      <c r="A59" s="53" t="s">
        <v>443</v>
      </c>
      <c r="B59" s="54" t="s">
        <v>444</v>
      </c>
      <c r="C59" s="55">
        <f>C60+C66</f>
        <v>25799.3</v>
      </c>
    </row>
    <row r="60" spans="1:240" s="76" customFormat="1" ht="30">
      <c r="A60" s="70" t="s">
        <v>445</v>
      </c>
      <c r="B60" s="62" t="s">
        <v>279</v>
      </c>
      <c r="C60" s="55">
        <f>C61+C62+C63+C65+C64</f>
        <v>23693.399999999998</v>
      </c>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row>
    <row r="61" spans="1:240" s="76" customFormat="1" ht="30">
      <c r="A61" s="70" t="s">
        <v>446</v>
      </c>
      <c r="B61" s="62" t="s">
        <v>279</v>
      </c>
      <c r="C61" s="56">
        <v>34.799999999999997</v>
      </c>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row>
    <row r="62" spans="1:240" s="76" customFormat="1" ht="30">
      <c r="A62" s="70" t="s">
        <v>447</v>
      </c>
      <c r="B62" s="62" t="s">
        <v>279</v>
      </c>
      <c r="C62" s="56">
        <v>2810</v>
      </c>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row>
    <row r="63" spans="1:240" s="76" customFormat="1" ht="30">
      <c r="A63" s="70" t="s">
        <v>448</v>
      </c>
      <c r="B63" s="62" t="s">
        <v>279</v>
      </c>
      <c r="C63" s="56">
        <v>235.3</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row>
    <row r="64" spans="1:240" s="76" customFormat="1" ht="75">
      <c r="A64" s="70" t="s">
        <v>449</v>
      </c>
      <c r="B64" s="62" t="s">
        <v>450</v>
      </c>
      <c r="C64" s="56">
        <v>19920.099999999999</v>
      </c>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row>
    <row r="65" spans="1:239" s="76" customFormat="1" ht="30">
      <c r="A65" s="70" t="s">
        <v>451</v>
      </c>
      <c r="B65" s="62" t="s">
        <v>279</v>
      </c>
      <c r="C65" s="56">
        <v>693.2</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row>
    <row r="66" spans="1:239" s="76" customFormat="1">
      <c r="A66" s="70" t="s">
        <v>452</v>
      </c>
      <c r="B66" s="62" t="s">
        <v>453</v>
      </c>
      <c r="C66" s="55">
        <f>C67+C70</f>
        <v>2105.9</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row>
    <row r="67" spans="1:239" s="76" customFormat="1" ht="45">
      <c r="A67" s="70" t="s">
        <v>454</v>
      </c>
      <c r="B67" s="62" t="s">
        <v>281</v>
      </c>
      <c r="C67" s="56">
        <f>C68+C69</f>
        <v>1895.9</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row>
    <row r="68" spans="1:239" s="76" customFormat="1">
      <c r="A68" s="70" t="s">
        <v>455</v>
      </c>
      <c r="B68" s="77" t="s">
        <v>456</v>
      </c>
      <c r="C68" s="56">
        <v>0</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row>
    <row r="69" spans="1:239" s="76" customFormat="1">
      <c r="A69" s="70" t="s">
        <v>457</v>
      </c>
      <c r="B69" s="62" t="s">
        <v>458</v>
      </c>
      <c r="C69" s="56">
        <v>1895.9</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row>
    <row r="70" spans="1:239" s="76" customFormat="1">
      <c r="A70" s="70" t="s">
        <v>459</v>
      </c>
      <c r="B70" s="62" t="s">
        <v>453</v>
      </c>
      <c r="C70" s="56">
        <f>C71</f>
        <v>210</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row>
    <row r="71" spans="1:239" s="76" customFormat="1">
      <c r="A71" s="70" t="s">
        <v>460</v>
      </c>
      <c r="B71" s="62" t="s">
        <v>453</v>
      </c>
      <c r="C71" s="56">
        <v>210</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c r="ID71" s="47"/>
      <c r="IE71" s="47"/>
    </row>
    <row r="72" spans="1:239" ht="28.5">
      <c r="A72" s="53" t="s">
        <v>461</v>
      </c>
      <c r="B72" s="54" t="s">
        <v>462</v>
      </c>
      <c r="C72" s="55">
        <f>SUM(C73:C77)</f>
        <v>32676.3</v>
      </c>
    </row>
    <row r="73" spans="1:239" ht="90">
      <c r="A73" s="63" t="s">
        <v>463</v>
      </c>
      <c r="B73" s="62" t="s">
        <v>287</v>
      </c>
      <c r="C73" s="56">
        <v>5.7</v>
      </c>
    </row>
    <row r="74" spans="1:239" ht="80.25" customHeight="1">
      <c r="A74" s="70" t="s">
        <v>464</v>
      </c>
      <c r="B74" s="62" t="s">
        <v>465</v>
      </c>
      <c r="C74" s="56">
        <v>10000</v>
      </c>
    </row>
    <row r="75" spans="1:239" ht="45">
      <c r="A75" s="73" t="s">
        <v>466</v>
      </c>
      <c r="B75" s="62" t="s">
        <v>467</v>
      </c>
      <c r="C75" s="56">
        <v>20250</v>
      </c>
    </row>
    <row r="76" spans="1:239" ht="60">
      <c r="A76" s="73" t="s">
        <v>468</v>
      </c>
      <c r="B76" s="62" t="s">
        <v>469</v>
      </c>
      <c r="C76" s="56">
        <v>1800</v>
      </c>
    </row>
    <row r="77" spans="1:239" ht="90">
      <c r="A77" s="73" t="s">
        <v>470</v>
      </c>
      <c r="B77" s="75" t="s">
        <v>471</v>
      </c>
      <c r="C77" s="56">
        <v>620.6</v>
      </c>
    </row>
    <row r="78" spans="1:239">
      <c r="A78" s="53" t="s">
        <v>472</v>
      </c>
      <c r="B78" s="54" t="s">
        <v>473</v>
      </c>
      <c r="C78" s="78">
        <f>SUM(C79:C99)</f>
        <v>8600</v>
      </c>
    </row>
    <row r="79" spans="1:239" ht="75">
      <c r="A79" s="70" t="s">
        <v>474</v>
      </c>
      <c r="B79" s="62" t="s">
        <v>475</v>
      </c>
      <c r="C79" s="56">
        <v>900</v>
      </c>
    </row>
    <row r="80" spans="1:239" ht="60">
      <c r="A80" s="70" t="s">
        <v>476</v>
      </c>
      <c r="B80" s="62" t="s">
        <v>477</v>
      </c>
      <c r="C80" s="56">
        <v>50</v>
      </c>
    </row>
    <row r="81" spans="1:240">
      <c r="A81" s="70" t="s">
        <v>478</v>
      </c>
      <c r="B81" s="130" t="s">
        <v>479</v>
      </c>
      <c r="C81" s="56">
        <v>150</v>
      </c>
    </row>
    <row r="82" spans="1:240">
      <c r="A82" s="70" t="s">
        <v>480</v>
      </c>
      <c r="B82" s="131"/>
      <c r="C82" s="56">
        <v>600</v>
      </c>
    </row>
    <row r="83" spans="1:240" ht="90">
      <c r="A83" s="70" t="s">
        <v>481</v>
      </c>
      <c r="B83" s="79" t="s">
        <v>482</v>
      </c>
      <c r="C83" s="56">
        <v>20</v>
      </c>
    </row>
    <row r="84" spans="1:240" s="69" customFormat="1" ht="80.25" customHeight="1">
      <c r="A84" s="70" t="s">
        <v>483</v>
      </c>
      <c r="B84" s="62" t="s">
        <v>484</v>
      </c>
      <c r="C84" s="56">
        <v>900</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row>
    <row r="85" spans="1:240" s="57" customFormat="1">
      <c r="A85" s="80" t="s">
        <v>485</v>
      </c>
      <c r="B85" s="130" t="s">
        <v>486</v>
      </c>
      <c r="C85" s="81">
        <v>6</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c r="GF85" s="47"/>
      <c r="GG85" s="47"/>
      <c r="GH85" s="47"/>
      <c r="GI85" s="47"/>
      <c r="GJ85" s="47"/>
      <c r="GK85" s="47"/>
      <c r="GL85" s="47"/>
      <c r="GM85" s="47"/>
      <c r="GN85" s="47"/>
      <c r="GO85" s="47"/>
      <c r="GP85" s="47"/>
      <c r="GQ85" s="47"/>
      <c r="GR85" s="47"/>
      <c r="GS85" s="47"/>
      <c r="GT85" s="47"/>
      <c r="GU85" s="47"/>
      <c r="GV85" s="47"/>
      <c r="GW85" s="47"/>
      <c r="GX85" s="47"/>
      <c r="GY85" s="47"/>
      <c r="GZ85" s="47"/>
      <c r="HA85" s="47"/>
      <c r="HB85" s="47"/>
      <c r="HC85" s="47"/>
      <c r="HD85" s="47"/>
      <c r="HE85" s="47"/>
      <c r="HF85" s="47"/>
      <c r="HG85" s="47"/>
      <c r="HH85" s="47"/>
      <c r="HI85" s="47"/>
      <c r="HJ85" s="47"/>
      <c r="HK85" s="47"/>
      <c r="HL85" s="47"/>
      <c r="HM85" s="47"/>
      <c r="HN85" s="47"/>
      <c r="HO85" s="47"/>
      <c r="HP85" s="47"/>
      <c r="HQ85" s="47"/>
      <c r="HR85" s="47"/>
      <c r="HS85" s="47"/>
      <c r="HT85" s="47"/>
      <c r="HU85" s="47"/>
      <c r="HV85" s="47"/>
      <c r="HW85" s="47"/>
      <c r="HX85" s="47"/>
      <c r="HY85" s="47"/>
      <c r="HZ85" s="47"/>
      <c r="IA85" s="47"/>
      <c r="IB85" s="47"/>
      <c r="IC85" s="47"/>
      <c r="ID85" s="47"/>
      <c r="IE85" s="47"/>
      <c r="IF85" s="47"/>
    </row>
    <row r="86" spans="1:240" s="57" customFormat="1">
      <c r="A86" s="80" t="s">
        <v>487</v>
      </c>
      <c r="B86" s="131"/>
      <c r="C86" s="81">
        <v>140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c r="ID86" s="47"/>
      <c r="IE86" s="47"/>
      <c r="IF86" s="47"/>
    </row>
    <row r="87" spans="1:240" s="57" customFormat="1" ht="30">
      <c r="A87" s="73" t="s">
        <v>488</v>
      </c>
      <c r="B87" s="82" t="s">
        <v>489</v>
      </c>
      <c r="C87" s="81">
        <v>10</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row>
    <row r="88" spans="1:240" ht="45">
      <c r="A88" s="73" t="s">
        <v>490</v>
      </c>
      <c r="B88" s="83" t="s">
        <v>491</v>
      </c>
      <c r="C88" s="81">
        <v>20</v>
      </c>
    </row>
    <row r="89" spans="1:240" ht="30">
      <c r="A89" s="73" t="s">
        <v>492</v>
      </c>
      <c r="B89" s="74" t="s">
        <v>493</v>
      </c>
      <c r="C89" s="81">
        <v>300</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c r="DY89" s="57"/>
      <c r="DZ89" s="57"/>
      <c r="EA89" s="57"/>
      <c r="EB89" s="57"/>
      <c r="EC89" s="57"/>
      <c r="ED89" s="57"/>
      <c r="EE89" s="57"/>
      <c r="EF89" s="57"/>
      <c r="EG89" s="57"/>
      <c r="EH89" s="57"/>
      <c r="EI89" s="57"/>
      <c r="EJ89" s="57"/>
      <c r="EK89" s="57"/>
      <c r="EL89" s="57"/>
      <c r="EM89" s="57"/>
      <c r="EN89" s="57"/>
      <c r="EO89" s="57"/>
      <c r="EP89" s="57"/>
      <c r="EQ89" s="57"/>
      <c r="ER89" s="57"/>
      <c r="ES89" s="57"/>
      <c r="ET89" s="57"/>
      <c r="EU89" s="57"/>
      <c r="EV89" s="57"/>
      <c r="EW89" s="57"/>
      <c r="EX89" s="57"/>
      <c r="EY89" s="57"/>
      <c r="EZ89" s="57"/>
      <c r="FA89" s="57"/>
      <c r="FB89" s="57"/>
      <c r="FC89" s="57"/>
      <c r="FD89" s="57"/>
      <c r="FE89" s="57"/>
      <c r="FF89" s="57"/>
      <c r="FG89" s="57"/>
      <c r="FH89" s="57"/>
      <c r="FI89" s="57"/>
      <c r="FJ89" s="57"/>
      <c r="FK89" s="57"/>
      <c r="FL89" s="57"/>
      <c r="FM89" s="57"/>
      <c r="FN89" s="57"/>
      <c r="FO89" s="57"/>
      <c r="FP89" s="57"/>
      <c r="FQ89" s="57"/>
      <c r="FR89" s="57"/>
      <c r="FS89" s="57"/>
      <c r="FT89" s="57"/>
      <c r="FU89" s="57"/>
      <c r="FV89" s="57"/>
      <c r="FW89" s="57"/>
      <c r="FX89" s="57"/>
      <c r="FY89" s="57"/>
      <c r="FZ89" s="57"/>
      <c r="GA89" s="57"/>
      <c r="GB89" s="57"/>
      <c r="GC89" s="57"/>
      <c r="GD89" s="57"/>
      <c r="GE89" s="57"/>
      <c r="GF89" s="57"/>
      <c r="GG89" s="57"/>
      <c r="GH89" s="57"/>
      <c r="GI89" s="57"/>
      <c r="GJ89" s="57"/>
      <c r="GK89" s="57"/>
      <c r="GL89" s="57"/>
      <c r="GM89" s="57"/>
      <c r="GN89" s="57"/>
      <c r="GO89" s="57"/>
      <c r="GP89" s="57"/>
      <c r="GQ89" s="57"/>
      <c r="GR89" s="57"/>
      <c r="GS89" s="57"/>
      <c r="GT89" s="57"/>
      <c r="GU89" s="57"/>
      <c r="GV89" s="57"/>
      <c r="GW89" s="57"/>
      <c r="GX89" s="57"/>
      <c r="GY89" s="57"/>
      <c r="GZ89" s="57"/>
      <c r="HA89" s="57"/>
      <c r="HB89" s="57"/>
      <c r="HC89" s="57"/>
      <c r="HD89" s="57"/>
      <c r="HE89" s="57"/>
      <c r="HF89" s="57"/>
      <c r="HG89" s="57"/>
      <c r="HH89" s="57"/>
      <c r="HI89" s="57"/>
      <c r="HJ89" s="57"/>
      <c r="HK89" s="57"/>
      <c r="HL89" s="57"/>
      <c r="HM89" s="57"/>
      <c r="HN89" s="57"/>
      <c r="HO89" s="57"/>
      <c r="HP89" s="57"/>
      <c r="HQ89" s="57"/>
      <c r="HR89" s="57"/>
      <c r="HS89" s="57"/>
      <c r="HT89" s="57"/>
      <c r="HU89" s="57"/>
      <c r="HV89" s="57"/>
      <c r="HW89" s="57"/>
      <c r="HX89" s="57"/>
      <c r="HY89" s="57"/>
      <c r="HZ89" s="57"/>
      <c r="IA89" s="57"/>
      <c r="IB89" s="57"/>
      <c r="IC89" s="57"/>
      <c r="ID89" s="57"/>
      <c r="IE89" s="57"/>
      <c r="IF89" s="57"/>
    </row>
    <row r="90" spans="1:240" s="57" customFormat="1">
      <c r="A90" s="70" t="s">
        <v>494</v>
      </c>
      <c r="B90" s="130" t="s">
        <v>495</v>
      </c>
      <c r="C90" s="81">
        <v>780</v>
      </c>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c r="EN90" s="84"/>
      <c r="EO90" s="84"/>
      <c r="EP90" s="84"/>
      <c r="EQ90" s="84"/>
      <c r="ER90" s="84"/>
      <c r="ES90" s="84"/>
      <c r="ET90" s="84"/>
      <c r="EU90" s="84"/>
      <c r="EV90" s="84"/>
      <c r="EW90" s="84"/>
      <c r="EX90" s="84"/>
      <c r="EY90" s="84"/>
      <c r="EZ90" s="84"/>
      <c r="FA90" s="84"/>
      <c r="FB90" s="84"/>
      <c r="FC90" s="84"/>
      <c r="FD90" s="84"/>
      <c r="FE90" s="84"/>
      <c r="FF90" s="84"/>
      <c r="FG90" s="84"/>
      <c r="FH90" s="84"/>
      <c r="FI90" s="84"/>
      <c r="FJ90" s="84"/>
      <c r="FK90" s="84"/>
      <c r="FL90" s="84"/>
      <c r="FM90" s="84"/>
      <c r="FN90" s="84"/>
      <c r="FO90" s="84"/>
      <c r="FP90" s="84"/>
      <c r="FQ90" s="84"/>
      <c r="FR90" s="84"/>
      <c r="FS90" s="84"/>
      <c r="FT90" s="84"/>
      <c r="FU90" s="84"/>
      <c r="FV90" s="84"/>
      <c r="FW90" s="84"/>
      <c r="FX90" s="84"/>
      <c r="FY90" s="84"/>
      <c r="FZ90" s="84"/>
      <c r="GA90" s="84"/>
      <c r="GB90" s="84"/>
      <c r="GC90" s="84"/>
      <c r="GD90" s="84"/>
      <c r="GE90" s="84"/>
      <c r="GF90" s="84"/>
      <c r="GG90" s="84"/>
      <c r="GH90" s="84"/>
      <c r="GI90" s="84"/>
      <c r="GJ90" s="84"/>
      <c r="GK90" s="84"/>
      <c r="GL90" s="84"/>
      <c r="GM90" s="84"/>
      <c r="GN90" s="84"/>
      <c r="GO90" s="84"/>
      <c r="GP90" s="84"/>
      <c r="GQ90" s="84"/>
      <c r="GR90" s="84"/>
      <c r="GS90" s="84"/>
      <c r="GT90" s="84"/>
      <c r="GU90" s="84"/>
      <c r="GV90" s="84"/>
      <c r="GW90" s="84"/>
      <c r="GX90" s="84"/>
      <c r="GY90" s="84"/>
      <c r="GZ90" s="84"/>
      <c r="HA90" s="84"/>
      <c r="HB90" s="84"/>
      <c r="HC90" s="84"/>
      <c r="HD90" s="84"/>
      <c r="HE90" s="84"/>
      <c r="HF90" s="84"/>
      <c r="HG90" s="84"/>
      <c r="HH90" s="84"/>
      <c r="HI90" s="84"/>
      <c r="HJ90" s="84"/>
      <c r="HK90" s="84"/>
      <c r="HL90" s="84"/>
      <c r="HM90" s="84"/>
      <c r="HN90" s="84"/>
      <c r="HO90" s="84"/>
      <c r="HP90" s="84"/>
      <c r="HQ90" s="84"/>
      <c r="HR90" s="84"/>
      <c r="HS90" s="84"/>
      <c r="HT90" s="84"/>
      <c r="HU90" s="84"/>
      <c r="HV90" s="84"/>
      <c r="HW90" s="84"/>
      <c r="HX90" s="84"/>
      <c r="HY90" s="84"/>
      <c r="HZ90" s="84"/>
      <c r="IA90" s="84"/>
      <c r="IB90" s="84"/>
      <c r="IC90" s="84"/>
      <c r="ID90" s="84"/>
      <c r="IE90" s="84"/>
      <c r="IF90" s="84"/>
    </row>
    <row r="91" spans="1:240" s="57" customFormat="1">
      <c r="A91" s="70" t="s">
        <v>496</v>
      </c>
      <c r="B91" s="132"/>
      <c r="C91" s="56">
        <v>5</v>
      </c>
    </row>
    <row r="92" spans="1:240" s="57" customFormat="1">
      <c r="A92" s="70" t="s">
        <v>497</v>
      </c>
      <c r="B92" s="131"/>
      <c r="C92" s="56">
        <v>50</v>
      </c>
    </row>
    <row r="93" spans="1:240" s="85" customFormat="1" ht="30">
      <c r="A93" s="70" t="s">
        <v>498</v>
      </c>
      <c r="B93" s="62" t="s">
        <v>499</v>
      </c>
      <c r="C93" s="56">
        <v>960</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c r="EB93" s="57"/>
      <c r="EC93" s="57"/>
      <c r="ED93" s="57"/>
      <c r="EE93" s="57"/>
      <c r="EF93" s="57"/>
      <c r="EG93" s="57"/>
      <c r="EH93" s="57"/>
      <c r="EI93" s="57"/>
      <c r="EJ93" s="57"/>
      <c r="EK93" s="57"/>
      <c r="EL93" s="57"/>
      <c r="EM93" s="57"/>
      <c r="EN93" s="57"/>
      <c r="EO93" s="57"/>
      <c r="EP93" s="57"/>
      <c r="EQ93" s="57"/>
      <c r="ER93" s="57"/>
      <c r="ES93" s="57"/>
      <c r="ET93" s="57"/>
      <c r="EU93" s="57"/>
      <c r="EV93" s="57"/>
      <c r="EW93" s="57"/>
      <c r="EX93" s="57"/>
      <c r="EY93" s="57"/>
      <c r="EZ93" s="57"/>
      <c r="FA93" s="57"/>
      <c r="FB93" s="57"/>
      <c r="FC93" s="57"/>
      <c r="FD93" s="57"/>
      <c r="FE93" s="57"/>
      <c r="FF93" s="57"/>
      <c r="FG93" s="57"/>
      <c r="FH93" s="57"/>
      <c r="FI93" s="57"/>
      <c r="FJ93" s="57"/>
      <c r="FK93" s="57"/>
      <c r="FL93" s="57"/>
      <c r="FM93" s="57"/>
      <c r="FN93" s="57"/>
      <c r="FO93" s="57"/>
      <c r="FP93" s="57"/>
      <c r="FQ93" s="57"/>
      <c r="FR93" s="57"/>
      <c r="FS93" s="57"/>
      <c r="FT93" s="57"/>
      <c r="FU93" s="57"/>
      <c r="FV93" s="57"/>
      <c r="FW93" s="57"/>
      <c r="FX93" s="57"/>
      <c r="FY93" s="57"/>
      <c r="FZ93" s="57"/>
      <c r="GA93" s="57"/>
      <c r="GB93" s="57"/>
      <c r="GC93" s="57"/>
      <c r="GD93" s="57"/>
      <c r="GE93" s="57"/>
      <c r="GF93" s="57"/>
      <c r="GG93" s="57"/>
      <c r="GH93" s="57"/>
      <c r="GI93" s="57"/>
      <c r="GJ93" s="57"/>
      <c r="GK93" s="57"/>
      <c r="GL93" s="57"/>
      <c r="GM93" s="57"/>
      <c r="GN93" s="57"/>
      <c r="GO93" s="57"/>
      <c r="GP93" s="57"/>
      <c r="GQ93" s="57"/>
      <c r="GR93" s="57"/>
      <c r="GS93" s="57"/>
      <c r="GT93" s="57"/>
      <c r="GU93" s="57"/>
      <c r="GV93" s="57"/>
      <c r="GW93" s="57"/>
      <c r="GX93" s="57"/>
      <c r="GY93" s="57"/>
      <c r="GZ93" s="57"/>
      <c r="HA93" s="57"/>
      <c r="HB93" s="57"/>
      <c r="HC93" s="57"/>
      <c r="HD93" s="57"/>
      <c r="HE93" s="57"/>
      <c r="HF93" s="57"/>
      <c r="HG93" s="57"/>
      <c r="HH93" s="57"/>
      <c r="HI93" s="57"/>
      <c r="HJ93" s="57"/>
      <c r="HK93" s="57"/>
      <c r="HL93" s="57"/>
      <c r="HM93" s="57"/>
      <c r="HN93" s="57"/>
      <c r="HO93" s="57"/>
      <c r="HP93" s="57"/>
      <c r="HQ93" s="57"/>
      <c r="HR93" s="57"/>
      <c r="HS93" s="57"/>
      <c r="HT93" s="57"/>
      <c r="HU93" s="57"/>
      <c r="HV93" s="57"/>
      <c r="HW93" s="57"/>
      <c r="HX93" s="57"/>
      <c r="HY93" s="57"/>
      <c r="HZ93" s="57"/>
      <c r="IA93" s="57"/>
      <c r="IB93" s="57"/>
      <c r="IC93" s="57"/>
      <c r="ID93" s="57"/>
      <c r="IE93" s="57"/>
      <c r="IF93" s="57"/>
    </row>
    <row r="94" spans="1:240" s="85" customFormat="1" ht="75">
      <c r="A94" s="63" t="s">
        <v>500</v>
      </c>
      <c r="B94" s="86" t="s">
        <v>304</v>
      </c>
      <c r="C94" s="56">
        <v>145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c r="DY94" s="57"/>
      <c r="DZ94" s="57"/>
      <c r="EA94" s="57"/>
      <c r="EB94" s="57"/>
      <c r="EC94" s="57"/>
      <c r="ED94" s="57"/>
      <c r="EE94" s="57"/>
      <c r="EF94" s="57"/>
      <c r="EG94" s="57"/>
      <c r="EH94" s="57"/>
      <c r="EI94" s="57"/>
      <c r="EJ94" s="57"/>
      <c r="EK94" s="57"/>
      <c r="EL94" s="57"/>
      <c r="EM94" s="57"/>
      <c r="EN94" s="57"/>
      <c r="EO94" s="57"/>
      <c r="EP94" s="57"/>
      <c r="EQ94" s="57"/>
      <c r="ER94" s="57"/>
      <c r="ES94" s="57"/>
      <c r="ET94" s="57"/>
      <c r="EU94" s="57"/>
      <c r="EV94" s="57"/>
      <c r="EW94" s="57"/>
      <c r="EX94" s="57"/>
      <c r="EY94" s="57"/>
      <c r="EZ94" s="57"/>
      <c r="FA94" s="57"/>
      <c r="FB94" s="57"/>
      <c r="FC94" s="57"/>
      <c r="FD94" s="57"/>
      <c r="FE94" s="57"/>
      <c r="FF94" s="57"/>
      <c r="FG94" s="57"/>
      <c r="FH94" s="57"/>
      <c r="FI94" s="57"/>
      <c r="FJ94" s="57"/>
      <c r="FK94" s="57"/>
      <c r="FL94" s="57"/>
      <c r="FM94" s="57"/>
      <c r="FN94" s="57"/>
      <c r="FO94" s="57"/>
      <c r="FP94" s="57"/>
      <c r="FQ94" s="57"/>
      <c r="FR94" s="57"/>
      <c r="FS94" s="57"/>
      <c r="FT94" s="57"/>
      <c r="FU94" s="57"/>
      <c r="FV94" s="57"/>
      <c r="FW94" s="57"/>
      <c r="FX94" s="57"/>
      <c r="FY94" s="57"/>
      <c r="FZ94" s="57"/>
      <c r="GA94" s="57"/>
      <c r="GB94" s="57"/>
      <c r="GC94" s="57"/>
      <c r="GD94" s="57"/>
      <c r="GE94" s="57"/>
      <c r="GF94" s="57"/>
      <c r="GG94" s="57"/>
      <c r="GH94" s="57"/>
      <c r="GI94" s="57"/>
      <c r="GJ94" s="57"/>
      <c r="GK94" s="57"/>
      <c r="GL94" s="57"/>
      <c r="GM94" s="57"/>
      <c r="GN94" s="57"/>
      <c r="GO94" s="57"/>
      <c r="GP94" s="57"/>
      <c r="GQ94" s="57"/>
      <c r="GR94" s="57"/>
      <c r="GS94" s="57"/>
      <c r="GT94" s="57"/>
      <c r="GU94" s="57"/>
      <c r="GV94" s="57"/>
      <c r="GW94" s="57"/>
      <c r="GX94" s="57"/>
      <c r="GY94" s="57"/>
      <c r="GZ94" s="57"/>
      <c r="HA94" s="57"/>
      <c r="HB94" s="57"/>
      <c r="HC94" s="57"/>
      <c r="HD94" s="57"/>
      <c r="HE94" s="57"/>
      <c r="HF94" s="57"/>
      <c r="HG94" s="57"/>
      <c r="HH94" s="57"/>
      <c r="HI94" s="57"/>
      <c r="HJ94" s="57"/>
      <c r="HK94" s="57"/>
      <c r="HL94" s="57"/>
      <c r="HM94" s="57"/>
      <c r="HN94" s="57"/>
      <c r="HO94" s="57"/>
      <c r="HP94" s="57"/>
      <c r="HQ94" s="57"/>
      <c r="HR94" s="57"/>
      <c r="HS94" s="57"/>
      <c r="HT94" s="57"/>
      <c r="HU94" s="57"/>
      <c r="HV94" s="57"/>
      <c r="HW94" s="57"/>
      <c r="HX94" s="57"/>
      <c r="HY94" s="57"/>
      <c r="HZ94" s="57"/>
      <c r="IA94" s="57"/>
      <c r="IB94" s="57"/>
      <c r="IC94" s="57"/>
      <c r="ID94" s="57"/>
      <c r="IE94" s="57"/>
      <c r="IF94" s="57"/>
    </row>
    <row r="95" spans="1:240" s="85" customFormat="1" ht="75">
      <c r="A95" s="63" t="s">
        <v>501</v>
      </c>
      <c r="B95" s="86" t="s">
        <v>304</v>
      </c>
      <c r="C95" s="56">
        <v>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c r="EB95" s="57"/>
      <c r="EC95" s="57"/>
      <c r="ED95" s="57"/>
      <c r="EE95" s="57"/>
      <c r="EF95" s="57"/>
      <c r="EG95" s="57"/>
      <c r="EH95" s="57"/>
      <c r="EI95" s="57"/>
      <c r="EJ95" s="57"/>
      <c r="EK95" s="57"/>
      <c r="EL95" s="57"/>
      <c r="EM95" s="57"/>
      <c r="EN95" s="57"/>
      <c r="EO95" s="57"/>
      <c r="EP95" s="57"/>
      <c r="EQ95" s="57"/>
      <c r="ER95" s="57"/>
      <c r="ES95" s="57"/>
      <c r="ET95" s="57"/>
      <c r="EU95" s="57"/>
      <c r="EV95" s="57"/>
      <c r="EW95" s="57"/>
      <c r="EX95" s="57"/>
      <c r="EY95" s="57"/>
      <c r="EZ95" s="57"/>
      <c r="FA95" s="57"/>
      <c r="FB95" s="57"/>
      <c r="FC95" s="57"/>
      <c r="FD95" s="57"/>
      <c r="FE95" s="57"/>
      <c r="FF95" s="57"/>
      <c r="FG95" s="57"/>
      <c r="FH95" s="57"/>
      <c r="FI95" s="57"/>
      <c r="FJ95" s="57"/>
      <c r="FK95" s="57"/>
      <c r="FL95" s="57"/>
      <c r="FM95" s="57"/>
      <c r="FN95" s="57"/>
      <c r="FO95" s="57"/>
      <c r="FP95" s="57"/>
      <c r="FQ95" s="57"/>
      <c r="FR95" s="57"/>
      <c r="FS95" s="57"/>
      <c r="FT95" s="57"/>
      <c r="FU95" s="57"/>
      <c r="FV95" s="57"/>
      <c r="FW95" s="57"/>
      <c r="FX95" s="57"/>
      <c r="FY95" s="57"/>
      <c r="FZ95" s="57"/>
      <c r="GA95" s="57"/>
      <c r="GB95" s="57"/>
      <c r="GC95" s="57"/>
      <c r="GD95" s="57"/>
      <c r="GE95" s="57"/>
      <c r="GF95" s="57"/>
      <c r="GG95" s="57"/>
      <c r="GH95" s="57"/>
      <c r="GI95" s="57"/>
      <c r="GJ95" s="57"/>
      <c r="GK95" s="57"/>
      <c r="GL95" s="57"/>
      <c r="GM95" s="57"/>
      <c r="GN95" s="57"/>
      <c r="GO95" s="57"/>
      <c r="GP95" s="57"/>
      <c r="GQ95" s="57"/>
      <c r="GR95" s="57"/>
      <c r="GS95" s="57"/>
      <c r="GT95" s="57"/>
      <c r="GU95" s="57"/>
      <c r="GV95" s="57"/>
      <c r="GW95" s="57"/>
      <c r="GX95" s="57"/>
      <c r="GY95" s="57"/>
      <c r="GZ95" s="57"/>
      <c r="HA95" s="57"/>
      <c r="HB95" s="57"/>
      <c r="HC95" s="57"/>
      <c r="HD95" s="57"/>
      <c r="HE95" s="57"/>
      <c r="HF95" s="57"/>
      <c r="HG95" s="57"/>
      <c r="HH95" s="57"/>
      <c r="HI95" s="57"/>
      <c r="HJ95" s="57"/>
      <c r="HK95" s="57"/>
      <c r="HL95" s="57"/>
      <c r="HM95" s="57"/>
      <c r="HN95" s="57"/>
      <c r="HO95" s="57"/>
      <c r="HP95" s="57"/>
      <c r="HQ95" s="57"/>
      <c r="HR95" s="57"/>
      <c r="HS95" s="57"/>
      <c r="HT95" s="57"/>
      <c r="HU95" s="57"/>
      <c r="HV95" s="57"/>
      <c r="HW95" s="57"/>
      <c r="HX95" s="57"/>
      <c r="HY95" s="57"/>
      <c r="HZ95" s="57"/>
      <c r="IA95" s="57"/>
      <c r="IB95" s="57"/>
      <c r="IC95" s="57"/>
      <c r="ID95" s="57"/>
      <c r="IE95" s="57"/>
      <c r="IF95" s="57"/>
    </row>
    <row r="96" spans="1:240" s="85" customFormat="1">
      <c r="A96" s="70" t="s">
        <v>502</v>
      </c>
      <c r="B96" s="130" t="s">
        <v>503</v>
      </c>
      <c r="C96" s="56">
        <v>20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EV96" s="57"/>
      <c r="EW96" s="57"/>
      <c r="EX96" s="57"/>
      <c r="EY96" s="57"/>
      <c r="EZ96" s="57"/>
      <c r="FA96" s="57"/>
      <c r="FB96" s="57"/>
      <c r="FC96" s="57"/>
      <c r="FD96" s="57"/>
      <c r="FE96" s="57"/>
      <c r="FF96" s="57"/>
      <c r="FG96" s="57"/>
      <c r="FH96" s="57"/>
      <c r="FI96" s="57"/>
      <c r="FJ96" s="57"/>
      <c r="FK96" s="57"/>
      <c r="FL96" s="57"/>
      <c r="FM96" s="57"/>
      <c r="FN96" s="57"/>
      <c r="FO96" s="57"/>
      <c r="FP96" s="57"/>
      <c r="FQ96" s="57"/>
      <c r="FR96" s="57"/>
      <c r="FS96" s="57"/>
      <c r="FT96" s="57"/>
      <c r="FU96" s="57"/>
      <c r="FV96" s="57"/>
      <c r="FW96" s="57"/>
      <c r="FX96" s="57"/>
      <c r="FY96" s="57"/>
      <c r="FZ96" s="57"/>
      <c r="GA96" s="57"/>
      <c r="GB96" s="57"/>
      <c r="GC96" s="57"/>
      <c r="GD96" s="57"/>
      <c r="GE96" s="57"/>
      <c r="GF96" s="57"/>
      <c r="GG96" s="57"/>
      <c r="GH96" s="57"/>
      <c r="GI96" s="57"/>
      <c r="GJ96" s="57"/>
      <c r="GK96" s="57"/>
      <c r="GL96" s="57"/>
      <c r="GM96" s="57"/>
      <c r="GN96" s="57"/>
      <c r="GO96" s="57"/>
      <c r="GP96" s="57"/>
      <c r="GQ96" s="57"/>
      <c r="GR96" s="57"/>
      <c r="GS96" s="57"/>
      <c r="GT96" s="57"/>
      <c r="GU96" s="57"/>
      <c r="GV96" s="57"/>
      <c r="GW96" s="57"/>
      <c r="GX96" s="57"/>
      <c r="GY96" s="57"/>
      <c r="GZ96" s="57"/>
      <c r="HA96" s="57"/>
      <c r="HB96" s="57"/>
      <c r="HC96" s="57"/>
      <c r="HD96" s="57"/>
      <c r="HE96" s="57"/>
      <c r="HF96" s="57"/>
      <c r="HG96" s="57"/>
      <c r="HH96" s="57"/>
      <c r="HI96" s="57"/>
      <c r="HJ96" s="57"/>
      <c r="HK96" s="57"/>
      <c r="HL96" s="57"/>
      <c r="HM96" s="57"/>
      <c r="HN96" s="57"/>
      <c r="HO96" s="57"/>
      <c r="HP96" s="57"/>
      <c r="HQ96" s="57"/>
      <c r="HR96" s="57"/>
      <c r="HS96" s="57"/>
      <c r="HT96" s="57"/>
      <c r="HU96" s="57"/>
      <c r="HV96" s="57"/>
      <c r="HW96" s="57"/>
      <c r="HX96" s="57"/>
      <c r="HY96" s="57"/>
      <c r="HZ96" s="57"/>
      <c r="IA96" s="57"/>
      <c r="IB96" s="57"/>
      <c r="IC96" s="57"/>
      <c r="ID96" s="57"/>
      <c r="IE96" s="57"/>
      <c r="IF96" s="57"/>
    </row>
    <row r="97" spans="1:240" s="85" customFormat="1">
      <c r="A97" s="70" t="s">
        <v>504</v>
      </c>
      <c r="B97" s="132"/>
      <c r="C97" s="56">
        <v>350</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57"/>
      <c r="FV97" s="57"/>
      <c r="FW97" s="57"/>
      <c r="FX97" s="57"/>
      <c r="FY97" s="57"/>
      <c r="FZ97" s="57"/>
      <c r="GA97" s="57"/>
      <c r="GB97" s="57"/>
      <c r="GC97" s="57"/>
      <c r="GD97" s="57"/>
      <c r="GE97" s="57"/>
      <c r="GF97" s="57"/>
      <c r="GG97" s="57"/>
      <c r="GH97" s="57"/>
      <c r="GI97" s="57"/>
      <c r="GJ97" s="57"/>
      <c r="GK97" s="57"/>
      <c r="GL97" s="57"/>
      <c r="GM97" s="57"/>
      <c r="GN97" s="57"/>
      <c r="GO97" s="57"/>
      <c r="GP97" s="57"/>
      <c r="GQ97" s="57"/>
      <c r="GR97" s="57"/>
      <c r="GS97" s="57"/>
      <c r="GT97" s="57"/>
      <c r="GU97" s="57"/>
      <c r="GV97" s="57"/>
      <c r="GW97" s="57"/>
      <c r="GX97" s="57"/>
      <c r="GY97" s="57"/>
      <c r="GZ97" s="57"/>
      <c r="HA97" s="57"/>
      <c r="HB97" s="57"/>
      <c r="HC97" s="57"/>
      <c r="HD97" s="57"/>
      <c r="HE97" s="57"/>
      <c r="HF97" s="57"/>
      <c r="HG97" s="57"/>
      <c r="HH97" s="57"/>
      <c r="HI97" s="57"/>
      <c r="HJ97" s="57"/>
      <c r="HK97" s="57"/>
      <c r="HL97" s="57"/>
      <c r="HM97" s="57"/>
      <c r="HN97" s="57"/>
      <c r="HO97" s="57"/>
      <c r="HP97" s="57"/>
      <c r="HQ97" s="57"/>
      <c r="HR97" s="57"/>
      <c r="HS97" s="57"/>
      <c r="HT97" s="57"/>
      <c r="HU97" s="57"/>
      <c r="HV97" s="57"/>
      <c r="HW97" s="57"/>
      <c r="HX97" s="57"/>
      <c r="HY97" s="57"/>
      <c r="HZ97" s="57"/>
      <c r="IA97" s="57"/>
      <c r="IB97" s="57"/>
      <c r="IC97" s="57"/>
      <c r="ID97" s="57"/>
      <c r="IE97" s="57"/>
      <c r="IF97" s="57"/>
    </row>
    <row r="98" spans="1:240" s="85" customFormat="1" ht="45">
      <c r="A98" s="70" t="s">
        <v>505</v>
      </c>
      <c r="B98" s="87" t="s">
        <v>506</v>
      </c>
      <c r="C98" s="56">
        <v>200</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c r="EB98" s="57"/>
      <c r="EC98" s="57"/>
      <c r="ED98" s="57"/>
      <c r="EE98" s="57"/>
      <c r="EF98" s="57"/>
      <c r="EG98" s="57"/>
      <c r="EH98" s="57"/>
      <c r="EI98" s="57"/>
      <c r="EJ98" s="57"/>
      <c r="EK98" s="57"/>
      <c r="EL98" s="57"/>
      <c r="EM98" s="57"/>
      <c r="EN98" s="57"/>
      <c r="EO98" s="57"/>
      <c r="EP98" s="57"/>
      <c r="EQ98" s="57"/>
      <c r="ER98" s="57"/>
      <c r="ES98" s="57"/>
      <c r="ET98" s="57"/>
      <c r="EU98" s="57"/>
      <c r="EV98" s="57"/>
      <c r="EW98" s="57"/>
      <c r="EX98" s="57"/>
      <c r="EY98" s="57"/>
      <c r="EZ98" s="57"/>
      <c r="FA98" s="57"/>
      <c r="FB98" s="57"/>
      <c r="FC98" s="57"/>
      <c r="FD98" s="57"/>
      <c r="FE98" s="57"/>
      <c r="FF98" s="57"/>
      <c r="FG98" s="57"/>
      <c r="FH98" s="57"/>
      <c r="FI98" s="57"/>
      <c r="FJ98" s="57"/>
      <c r="FK98" s="57"/>
      <c r="FL98" s="57"/>
      <c r="FM98" s="57"/>
      <c r="FN98" s="57"/>
      <c r="FO98" s="57"/>
      <c r="FP98" s="57"/>
      <c r="FQ98" s="57"/>
      <c r="FR98" s="57"/>
      <c r="FS98" s="57"/>
      <c r="FT98" s="57"/>
      <c r="FU98" s="57"/>
      <c r="FV98" s="57"/>
      <c r="FW98" s="57"/>
      <c r="FX98" s="57"/>
      <c r="FY98" s="57"/>
      <c r="FZ98" s="57"/>
      <c r="GA98" s="57"/>
      <c r="GB98" s="57"/>
      <c r="GC98" s="57"/>
      <c r="GD98" s="57"/>
      <c r="GE98" s="57"/>
      <c r="GF98" s="57"/>
      <c r="GG98" s="57"/>
      <c r="GH98" s="57"/>
      <c r="GI98" s="57"/>
      <c r="GJ98" s="57"/>
      <c r="GK98" s="57"/>
      <c r="GL98" s="57"/>
      <c r="GM98" s="57"/>
      <c r="GN98" s="57"/>
      <c r="GO98" s="57"/>
      <c r="GP98" s="57"/>
      <c r="GQ98" s="57"/>
      <c r="GR98" s="57"/>
      <c r="GS98" s="57"/>
      <c r="GT98" s="57"/>
      <c r="GU98" s="57"/>
      <c r="GV98" s="57"/>
      <c r="GW98" s="57"/>
      <c r="GX98" s="57"/>
      <c r="GY98" s="57"/>
      <c r="GZ98" s="57"/>
      <c r="HA98" s="57"/>
      <c r="HB98" s="57"/>
      <c r="HC98" s="57"/>
      <c r="HD98" s="57"/>
      <c r="HE98" s="57"/>
      <c r="HF98" s="57"/>
      <c r="HG98" s="57"/>
      <c r="HH98" s="57"/>
      <c r="HI98" s="57"/>
      <c r="HJ98" s="57"/>
      <c r="HK98" s="57"/>
      <c r="HL98" s="57"/>
      <c r="HM98" s="57"/>
      <c r="HN98" s="57"/>
      <c r="HO98" s="57"/>
      <c r="HP98" s="57"/>
      <c r="HQ98" s="57"/>
      <c r="HR98" s="57"/>
      <c r="HS98" s="57"/>
      <c r="HT98" s="57"/>
      <c r="HU98" s="57"/>
      <c r="HV98" s="57"/>
      <c r="HW98" s="57"/>
      <c r="HX98" s="57"/>
      <c r="HY98" s="57"/>
      <c r="HZ98" s="57"/>
      <c r="IA98" s="57"/>
      <c r="IB98" s="57"/>
      <c r="IC98" s="57"/>
      <c r="ID98" s="57"/>
      <c r="IE98" s="57"/>
      <c r="IF98" s="57"/>
    </row>
    <row r="99" spans="1:240" s="85" customFormat="1" ht="45">
      <c r="A99" s="63" t="s">
        <v>507</v>
      </c>
      <c r="B99" s="62" t="s">
        <v>508</v>
      </c>
      <c r="C99" s="55">
        <f>SUM(C100:C107)</f>
        <v>2985</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c r="EC99" s="57"/>
      <c r="ED99" s="57"/>
      <c r="EE99" s="57"/>
      <c r="EF99" s="57"/>
      <c r="EG99" s="57"/>
      <c r="EH99" s="57"/>
      <c r="EI99" s="57"/>
      <c r="EJ99" s="57"/>
      <c r="EK99" s="57"/>
      <c r="EL99" s="57"/>
      <c r="EM99" s="57"/>
      <c r="EN99" s="57"/>
      <c r="EO99" s="57"/>
      <c r="EP99" s="57"/>
      <c r="EQ99" s="57"/>
      <c r="ER99" s="57"/>
      <c r="ES99" s="57"/>
      <c r="ET99" s="57"/>
      <c r="EU99" s="57"/>
      <c r="EV99" s="57"/>
      <c r="EW99" s="57"/>
      <c r="EX99" s="57"/>
      <c r="EY99" s="57"/>
      <c r="EZ99" s="57"/>
      <c r="FA99" s="57"/>
      <c r="FB99" s="57"/>
      <c r="FC99" s="57"/>
      <c r="FD99" s="57"/>
      <c r="FE99" s="57"/>
      <c r="FF99" s="57"/>
      <c r="FG99" s="57"/>
      <c r="FH99" s="57"/>
      <c r="FI99" s="57"/>
      <c r="FJ99" s="57"/>
      <c r="FK99" s="57"/>
      <c r="FL99" s="57"/>
      <c r="FM99" s="57"/>
      <c r="FN99" s="57"/>
      <c r="FO99" s="57"/>
      <c r="FP99" s="57"/>
      <c r="FQ99" s="57"/>
      <c r="FR99" s="57"/>
      <c r="FS99" s="57"/>
      <c r="FT99" s="57"/>
      <c r="FU99" s="57"/>
      <c r="FV99" s="57"/>
      <c r="FW99" s="57"/>
      <c r="FX99" s="57"/>
      <c r="FY99" s="57"/>
      <c r="FZ99" s="57"/>
      <c r="GA99" s="57"/>
      <c r="GB99" s="57"/>
      <c r="GC99" s="57"/>
      <c r="GD99" s="57"/>
      <c r="GE99" s="57"/>
      <c r="GF99" s="57"/>
      <c r="GG99" s="57"/>
      <c r="GH99" s="57"/>
      <c r="GI99" s="57"/>
      <c r="GJ99" s="57"/>
      <c r="GK99" s="57"/>
      <c r="GL99" s="57"/>
      <c r="GM99" s="57"/>
      <c r="GN99" s="57"/>
      <c r="GO99" s="57"/>
      <c r="GP99" s="57"/>
      <c r="GQ99" s="57"/>
      <c r="GR99" s="57"/>
      <c r="GS99" s="57"/>
      <c r="GT99" s="57"/>
      <c r="GU99" s="57"/>
      <c r="GV99" s="57"/>
      <c r="GW99" s="57"/>
      <c r="GX99" s="57"/>
      <c r="GY99" s="57"/>
      <c r="GZ99" s="57"/>
      <c r="HA99" s="57"/>
      <c r="HB99" s="57"/>
      <c r="HC99" s="57"/>
      <c r="HD99" s="57"/>
      <c r="HE99" s="57"/>
      <c r="HF99" s="57"/>
      <c r="HG99" s="57"/>
      <c r="HH99" s="57"/>
      <c r="HI99" s="57"/>
      <c r="HJ99" s="57"/>
      <c r="HK99" s="57"/>
      <c r="HL99" s="57"/>
      <c r="HM99" s="57"/>
      <c r="HN99" s="57"/>
      <c r="HO99" s="57"/>
      <c r="HP99" s="57"/>
      <c r="HQ99" s="57"/>
      <c r="HR99" s="57"/>
      <c r="HS99" s="57"/>
      <c r="HT99" s="57"/>
      <c r="HU99" s="57"/>
      <c r="HV99" s="57"/>
      <c r="HW99" s="57"/>
      <c r="HX99" s="57"/>
      <c r="HY99" s="57"/>
      <c r="HZ99" s="57"/>
      <c r="IA99" s="57"/>
      <c r="IB99" s="57"/>
      <c r="IC99" s="57"/>
      <c r="ID99" s="57"/>
      <c r="IE99" s="57"/>
      <c r="IF99" s="57"/>
    </row>
    <row r="100" spans="1:240" s="85" customFormat="1">
      <c r="A100" s="63" t="s">
        <v>509</v>
      </c>
      <c r="B100" s="62" t="s">
        <v>11</v>
      </c>
      <c r="C100" s="56">
        <v>5</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c r="FG100" s="57"/>
      <c r="FH100" s="57"/>
      <c r="FI100" s="57"/>
      <c r="FJ100" s="57"/>
      <c r="FK100" s="57"/>
      <c r="FL100" s="57"/>
      <c r="FM100" s="57"/>
      <c r="FN100" s="57"/>
      <c r="FO100" s="57"/>
      <c r="FP100" s="57"/>
      <c r="FQ100" s="57"/>
      <c r="FR100" s="57"/>
      <c r="FS100" s="57"/>
      <c r="FT100" s="57"/>
      <c r="FU100" s="57"/>
      <c r="FV100" s="57"/>
      <c r="FW100" s="57"/>
      <c r="FX100" s="57"/>
      <c r="FY100" s="57"/>
      <c r="FZ100" s="57"/>
      <c r="GA100" s="57"/>
      <c r="GB100" s="57"/>
      <c r="GC100" s="57"/>
      <c r="GD100" s="57"/>
      <c r="GE100" s="57"/>
      <c r="GF100" s="57"/>
      <c r="GG100" s="57"/>
      <c r="GH100" s="57"/>
      <c r="GI100" s="57"/>
      <c r="GJ100" s="57"/>
      <c r="GK100" s="57"/>
      <c r="GL100" s="57"/>
      <c r="GM100" s="57"/>
      <c r="GN100" s="57"/>
      <c r="GO100" s="57"/>
      <c r="GP100" s="57"/>
      <c r="GQ100" s="57"/>
      <c r="GR100" s="57"/>
      <c r="GS100" s="57"/>
      <c r="GT100" s="57"/>
      <c r="GU100" s="57"/>
      <c r="GV100" s="57"/>
      <c r="GW100" s="57"/>
      <c r="GX100" s="57"/>
      <c r="GY100" s="57"/>
      <c r="GZ100" s="57"/>
      <c r="HA100" s="57"/>
      <c r="HB100" s="57"/>
      <c r="HC100" s="57"/>
      <c r="HD100" s="57"/>
      <c r="HE100" s="57"/>
      <c r="HF100" s="57"/>
      <c r="HG100" s="57"/>
      <c r="HH100" s="57"/>
      <c r="HI100" s="57"/>
      <c r="HJ100" s="57"/>
      <c r="HK100" s="57"/>
      <c r="HL100" s="57"/>
      <c r="HM100" s="57"/>
      <c r="HN100" s="57"/>
      <c r="HO100" s="57"/>
      <c r="HP100" s="57"/>
      <c r="HQ100" s="57"/>
      <c r="HR100" s="57"/>
      <c r="HS100" s="57"/>
      <c r="HT100" s="57"/>
      <c r="HU100" s="57"/>
      <c r="HV100" s="57"/>
      <c r="HW100" s="57"/>
      <c r="HX100" s="57"/>
      <c r="HY100" s="57"/>
      <c r="HZ100" s="57"/>
      <c r="IA100" s="57"/>
      <c r="IB100" s="57"/>
      <c r="IC100" s="57"/>
      <c r="ID100" s="57"/>
      <c r="IE100" s="57"/>
      <c r="IF100" s="57"/>
    </row>
    <row r="101" spans="1:240" s="85" customFormat="1" ht="30">
      <c r="A101" s="63" t="s">
        <v>510</v>
      </c>
      <c r="B101" s="88" t="s">
        <v>29</v>
      </c>
      <c r="C101" s="56">
        <v>300</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c r="FG101" s="57"/>
      <c r="FH101" s="57"/>
      <c r="FI101" s="57"/>
      <c r="FJ101" s="57"/>
      <c r="FK101" s="57"/>
      <c r="FL101" s="57"/>
      <c r="FM101" s="57"/>
      <c r="FN101" s="57"/>
      <c r="FO101" s="57"/>
      <c r="FP101" s="57"/>
      <c r="FQ101" s="57"/>
      <c r="FR101" s="57"/>
      <c r="FS101" s="57"/>
      <c r="FT101" s="57"/>
      <c r="FU101" s="57"/>
      <c r="FV101" s="57"/>
      <c r="FW101" s="57"/>
      <c r="FX101" s="57"/>
      <c r="FY101" s="57"/>
      <c r="FZ101" s="57"/>
      <c r="GA101" s="57"/>
      <c r="GB101" s="57"/>
      <c r="GC101" s="57"/>
      <c r="GD101" s="57"/>
      <c r="GE101" s="57"/>
      <c r="GF101" s="57"/>
      <c r="GG101" s="57"/>
      <c r="GH101" s="57"/>
      <c r="GI101" s="57"/>
      <c r="GJ101" s="57"/>
      <c r="GK101" s="57"/>
      <c r="GL101" s="57"/>
      <c r="GM101" s="57"/>
      <c r="GN101" s="57"/>
      <c r="GO101" s="57"/>
      <c r="GP101" s="57"/>
      <c r="GQ101" s="57"/>
      <c r="GR101" s="57"/>
      <c r="GS101" s="57"/>
      <c r="GT101" s="57"/>
      <c r="GU101" s="57"/>
      <c r="GV101" s="57"/>
      <c r="GW101" s="57"/>
      <c r="GX101" s="57"/>
      <c r="GY101" s="57"/>
      <c r="GZ101" s="57"/>
      <c r="HA101" s="57"/>
      <c r="HB101" s="57"/>
      <c r="HC101" s="57"/>
      <c r="HD101" s="57"/>
      <c r="HE101" s="57"/>
      <c r="HF101" s="57"/>
      <c r="HG101" s="57"/>
      <c r="HH101" s="57"/>
      <c r="HI101" s="57"/>
      <c r="HJ101" s="57"/>
      <c r="HK101" s="57"/>
      <c r="HL101" s="57"/>
      <c r="HM101" s="57"/>
      <c r="HN101" s="57"/>
      <c r="HO101" s="57"/>
      <c r="HP101" s="57"/>
      <c r="HQ101" s="57"/>
      <c r="HR101" s="57"/>
      <c r="HS101" s="57"/>
      <c r="HT101" s="57"/>
      <c r="HU101" s="57"/>
      <c r="HV101" s="57"/>
      <c r="HW101" s="57"/>
      <c r="HX101" s="57"/>
      <c r="HY101" s="57"/>
      <c r="HZ101" s="57"/>
      <c r="IA101" s="57"/>
      <c r="IB101" s="57"/>
      <c r="IC101" s="57"/>
      <c r="ID101" s="57"/>
      <c r="IE101" s="57"/>
      <c r="IF101" s="57"/>
    </row>
    <row r="102" spans="1:240" s="85" customFormat="1" ht="45">
      <c r="A102" s="63" t="s">
        <v>511</v>
      </c>
      <c r="B102" s="88" t="s">
        <v>54</v>
      </c>
      <c r="C102" s="56">
        <v>65</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c r="HF102" s="57"/>
      <c r="HG102" s="57"/>
      <c r="HH102" s="57"/>
      <c r="HI102" s="57"/>
      <c r="HJ102" s="57"/>
      <c r="HK102" s="57"/>
      <c r="HL102" s="57"/>
      <c r="HM102" s="57"/>
      <c r="HN102" s="57"/>
      <c r="HO102" s="57"/>
      <c r="HP102" s="57"/>
      <c r="HQ102" s="57"/>
      <c r="HR102" s="57"/>
      <c r="HS102" s="57"/>
      <c r="HT102" s="57"/>
      <c r="HU102" s="57"/>
      <c r="HV102" s="57"/>
      <c r="HW102" s="57"/>
      <c r="HX102" s="57"/>
      <c r="HY102" s="57"/>
      <c r="HZ102" s="57"/>
      <c r="IA102" s="57"/>
      <c r="IB102" s="57"/>
      <c r="IC102" s="57"/>
      <c r="ID102" s="57"/>
      <c r="IE102" s="57"/>
      <c r="IF102" s="57"/>
    </row>
    <row r="103" spans="1:240" s="85" customFormat="1" ht="60">
      <c r="A103" s="63" t="s">
        <v>512</v>
      </c>
      <c r="B103" s="88" t="s">
        <v>68</v>
      </c>
      <c r="C103" s="56">
        <v>30</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c r="HF103" s="57"/>
      <c r="HG103" s="57"/>
      <c r="HH103" s="57"/>
      <c r="HI103" s="57"/>
      <c r="HJ103" s="57"/>
      <c r="HK103" s="57"/>
      <c r="HL103" s="57"/>
      <c r="HM103" s="57"/>
      <c r="HN103" s="57"/>
      <c r="HO103" s="57"/>
      <c r="HP103" s="57"/>
      <c r="HQ103" s="57"/>
      <c r="HR103" s="57"/>
      <c r="HS103" s="57"/>
      <c r="HT103" s="57"/>
      <c r="HU103" s="57"/>
      <c r="HV103" s="57"/>
      <c r="HW103" s="57"/>
      <c r="HX103" s="57"/>
      <c r="HY103" s="57"/>
      <c r="HZ103" s="57"/>
      <c r="IA103" s="57"/>
      <c r="IB103" s="57"/>
      <c r="IC103" s="57"/>
      <c r="ID103" s="57"/>
      <c r="IE103" s="57"/>
      <c r="IF103" s="57"/>
    </row>
    <row r="104" spans="1:240" s="91" customFormat="1" ht="30">
      <c r="A104" s="63" t="s">
        <v>513</v>
      </c>
      <c r="B104" s="88" t="s">
        <v>95</v>
      </c>
      <c r="C104" s="89">
        <v>1500</v>
      </c>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c r="GH104" s="90"/>
      <c r="GI104" s="90"/>
      <c r="GJ104" s="90"/>
      <c r="GK104" s="90"/>
      <c r="GL104" s="90"/>
      <c r="GM104" s="90"/>
      <c r="GN104" s="90"/>
      <c r="GO104" s="90"/>
      <c r="GP104" s="90"/>
      <c r="GQ104" s="90"/>
      <c r="GR104" s="90"/>
      <c r="GS104" s="90"/>
      <c r="GT104" s="90"/>
      <c r="GU104" s="90"/>
      <c r="GV104" s="90"/>
      <c r="GW104" s="90"/>
      <c r="GX104" s="90"/>
      <c r="GY104" s="90"/>
      <c r="GZ104" s="90"/>
      <c r="HA104" s="90"/>
      <c r="HB104" s="90"/>
      <c r="HC104" s="90"/>
      <c r="HD104" s="90"/>
      <c r="HE104" s="90"/>
      <c r="HF104" s="90"/>
      <c r="HG104" s="90"/>
      <c r="HH104" s="90"/>
      <c r="HI104" s="90"/>
      <c r="HJ104" s="90"/>
      <c r="HK104" s="90"/>
      <c r="HL104" s="90"/>
      <c r="HM104" s="90"/>
      <c r="HN104" s="90"/>
      <c r="HO104" s="90"/>
      <c r="HP104" s="90"/>
      <c r="HQ104" s="90"/>
      <c r="HR104" s="90"/>
      <c r="HS104" s="90"/>
      <c r="HT104" s="90"/>
      <c r="HU104" s="90"/>
      <c r="HV104" s="90"/>
      <c r="HW104" s="90"/>
      <c r="HX104" s="90"/>
      <c r="HY104" s="90"/>
      <c r="HZ104" s="90"/>
      <c r="IA104" s="90"/>
      <c r="IB104" s="90"/>
      <c r="IC104" s="90"/>
      <c r="ID104" s="90"/>
      <c r="IE104" s="90"/>
      <c r="IF104" s="90"/>
    </row>
    <row r="105" spans="1:240" s="85" customFormat="1">
      <c r="A105" s="63" t="s">
        <v>514</v>
      </c>
      <c r="B105" s="88" t="s">
        <v>515</v>
      </c>
      <c r="C105" s="56">
        <v>950</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c r="EC105" s="57"/>
      <c r="ED105" s="57"/>
      <c r="EE105" s="57"/>
      <c r="EF105" s="57"/>
      <c r="EG105" s="57"/>
      <c r="EH105" s="57"/>
      <c r="EI105" s="57"/>
      <c r="EJ105" s="57"/>
      <c r="EK105" s="57"/>
      <c r="EL105" s="57"/>
      <c r="EM105" s="57"/>
      <c r="EN105" s="57"/>
      <c r="EO105" s="57"/>
      <c r="EP105" s="57"/>
      <c r="EQ105" s="57"/>
      <c r="ER105" s="57"/>
      <c r="ES105" s="57"/>
      <c r="ET105" s="57"/>
      <c r="EU105" s="57"/>
      <c r="EV105" s="57"/>
      <c r="EW105" s="57"/>
      <c r="EX105" s="57"/>
      <c r="EY105" s="57"/>
      <c r="EZ105" s="57"/>
      <c r="FA105" s="57"/>
      <c r="FB105" s="57"/>
      <c r="FC105" s="57"/>
      <c r="FD105" s="57"/>
      <c r="FE105" s="57"/>
      <c r="FF105" s="57"/>
      <c r="FG105" s="57"/>
      <c r="FH105" s="57"/>
      <c r="FI105" s="57"/>
      <c r="FJ105" s="57"/>
      <c r="FK105" s="57"/>
      <c r="FL105" s="57"/>
      <c r="FM105" s="57"/>
      <c r="FN105" s="57"/>
      <c r="FO105" s="57"/>
      <c r="FP105" s="57"/>
      <c r="FQ105" s="57"/>
      <c r="FR105" s="57"/>
      <c r="FS105" s="57"/>
      <c r="FT105" s="57"/>
      <c r="FU105" s="57"/>
      <c r="FV105" s="57"/>
      <c r="FW105" s="57"/>
      <c r="FX105" s="57"/>
      <c r="FY105" s="57"/>
      <c r="FZ105" s="57"/>
      <c r="GA105" s="57"/>
      <c r="GB105" s="57"/>
      <c r="GC105" s="57"/>
      <c r="GD105" s="57"/>
      <c r="GE105" s="57"/>
      <c r="GF105" s="57"/>
      <c r="GG105" s="57"/>
      <c r="GH105" s="57"/>
      <c r="GI105" s="57"/>
      <c r="GJ105" s="57"/>
      <c r="GK105" s="57"/>
      <c r="GL105" s="57"/>
      <c r="GM105" s="57"/>
      <c r="GN105" s="57"/>
      <c r="GO105" s="57"/>
      <c r="GP105" s="57"/>
      <c r="GQ105" s="57"/>
      <c r="GR105" s="57"/>
      <c r="GS105" s="57"/>
      <c r="GT105" s="57"/>
      <c r="GU105" s="57"/>
      <c r="GV105" s="57"/>
      <c r="GW105" s="57"/>
      <c r="GX105" s="57"/>
      <c r="GY105" s="57"/>
      <c r="GZ105" s="57"/>
      <c r="HA105" s="57"/>
      <c r="HB105" s="57"/>
      <c r="HC105" s="57"/>
      <c r="HD105" s="57"/>
      <c r="HE105" s="57"/>
      <c r="HF105" s="57"/>
      <c r="HG105" s="57"/>
      <c r="HH105" s="57"/>
      <c r="HI105" s="57"/>
      <c r="HJ105" s="57"/>
      <c r="HK105" s="57"/>
      <c r="HL105" s="57"/>
      <c r="HM105" s="57"/>
      <c r="HN105" s="57"/>
      <c r="HO105" s="57"/>
      <c r="HP105" s="57"/>
      <c r="HQ105" s="57"/>
      <c r="HR105" s="57"/>
      <c r="HS105" s="57"/>
      <c r="HT105" s="57"/>
      <c r="HU105" s="57"/>
      <c r="HV105" s="57"/>
      <c r="HW105" s="57"/>
      <c r="HX105" s="57"/>
      <c r="HY105" s="57"/>
      <c r="HZ105" s="57"/>
      <c r="IA105" s="57"/>
      <c r="IB105" s="57"/>
      <c r="IC105" s="57"/>
      <c r="ID105" s="57"/>
      <c r="IE105" s="57"/>
      <c r="IF105" s="57"/>
    </row>
    <row r="106" spans="1:240" s="85" customFormat="1">
      <c r="A106" s="63" t="s">
        <v>516</v>
      </c>
      <c r="B106" s="88" t="s">
        <v>517</v>
      </c>
      <c r="C106" s="56">
        <v>85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c r="EO106" s="57"/>
      <c r="EP106" s="57"/>
      <c r="EQ106" s="57"/>
      <c r="ER106" s="57"/>
      <c r="ES106" s="57"/>
      <c r="ET106" s="57"/>
      <c r="EU106" s="57"/>
      <c r="EV106" s="57"/>
      <c r="EW106" s="57"/>
      <c r="EX106" s="57"/>
      <c r="EY106" s="57"/>
      <c r="EZ106" s="57"/>
      <c r="FA106" s="57"/>
      <c r="FB106" s="57"/>
      <c r="FC106" s="57"/>
      <c r="FD106" s="57"/>
      <c r="FE106" s="57"/>
      <c r="FF106" s="57"/>
      <c r="FG106" s="57"/>
      <c r="FH106" s="57"/>
      <c r="FI106" s="57"/>
      <c r="FJ106" s="57"/>
      <c r="FK106" s="57"/>
      <c r="FL106" s="57"/>
      <c r="FM106" s="57"/>
      <c r="FN106" s="57"/>
      <c r="FO106" s="57"/>
      <c r="FP106" s="57"/>
      <c r="FQ106" s="57"/>
      <c r="FR106" s="57"/>
      <c r="FS106" s="57"/>
      <c r="FT106" s="57"/>
      <c r="FU106" s="57"/>
      <c r="FV106" s="57"/>
      <c r="FW106" s="57"/>
      <c r="FX106" s="57"/>
      <c r="FY106" s="57"/>
      <c r="FZ106" s="57"/>
      <c r="GA106" s="57"/>
      <c r="GB106" s="57"/>
      <c r="GC106" s="57"/>
      <c r="GD106" s="57"/>
      <c r="GE106" s="57"/>
      <c r="GF106" s="57"/>
      <c r="GG106" s="57"/>
      <c r="GH106" s="57"/>
      <c r="GI106" s="57"/>
      <c r="GJ106" s="57"/>
      <c r="GK106" s="57"/>
      <c r="GL106" s="57"/>
      <c r="GM106" s="57"/>
      <c r="GN106" s="57"/>
      <c r="GO106" s="57"/>
      <c r="GP106" s="57"/>
      <c r="GQ106" s="57"/>
      <c r="GR106" s="57"/>
      <c r="GS106" s="57"/>
      <c r="GT106" s="57"/>
      <c r="GU106" s="57"/>
      <c r="GV106" s="57"/>
      <c r="GW106" s="57"/>
      <c r="GX106" s="57"/>
      <c r="GY106" s="57"/>
      <c r="GZ106" s="57"/>
      <c r="HA106" s="57"/>
      <c r="HB106" s="57"/>
      <c r="HC106" s="57"/>
      <c r="HD106" s="57"/>
      <c r="HE106" s="57"/>
      <c r="HF106" s="57"/>
      <c r="HG106" s="57"/>
      <c r="HH106" s="57"/>
      <c r="HI106" s="57"/>
      <c r="HJ106" s="57"/>
      <c r="HK106" s="57"/>
      <c r="HL106" s="57"/>
      <c r="HM106" s="57"/>
      <c r="HN106" s="57"/>
      <c r="HO106" s="57"/>
      <c r="HP106" s="57"/>
      <c r="HQ106" s="57"/>
      <c r="HR106" s="57"/>
      <c r="HS106" s="57"/>
      <c r="HT106" s="57"/>
      <c r="HU106" s="57"/>
      <c r="HV106" s="57"/>
      <c r="HW106" s="57"/>
      <c r="HX106" s="57"/>
      <c r="HY106" s="57"/>
      <c r="HZ106" s="57"/>
      <c r="IA106" s="57"/>
      <c r="IB106" s="57"/>
      <c r="IC106" s="57"/>
      <c r="ID106" s="57"/>
      <c r="IE106" s="57"/>
      <c r="IF106" s="57"/>
    </row>
    <row r="107" spans="1:240" s="85" customFormat="1">
      <c r="A107" s="63" t="s">
        <v>518</v>
      </c>
      <c r="B107" s="88" t="s">
        <v>272</v>
      </c>
      <c r="C107" s="56">
        <v>50</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c r="EO107" s="57"/>
      <c r="EP107" s="57"/>
      <c r="EQ107" s="57"/>
      <c r="ER107" s="57"/>
      <c r="ES107" s="57"/>
      <c r="ET107" s="57"/>
      <c r="EU107" s="57"/>
      <c r="EV107" s="57"/>
      <c r="EW107" s="57"/>
      <c r="EX107" s="57"/>
      <c r="EY107" s="57"/>
      <c r="EZ107" s="57"/>
      <c r="FA107" s="57"/>
      <c r="FB107" s="57"/>
      <c r="FC107" s="57"/>
      <c r="FD107" s="57"/>
      <c r="FE107" s="57"/>
      <c r="FF107" s="57"/>
      <c r="FG107" s="57"/>
      <c r="FH107" s="57"/>
      <c r="FI107" s="57"/>
      <c r="FJ107" s="57"/>
      <c r="FK107" s="57"/>
      <c r="FL107" s="57"/>
      <c r="FM107" s="57"/>
      <c r="FN107" s="57"/>
      <c r="FO107" s="57"/>
      <c r="FP107" s="57"/>
      <c r="FQ107" s="57"/>
      <c r="FR107" s="57"/>
      <c r="FS107" s="57"/>
      <c r="FT107" s="57"/>
      <c r="FU107" s="57"/>
      <c r="FV107" s="57"/>
      <c r="FW107" s="57"/>
      <c r="FX107" s="57"/>
      <c r="FY107" s="57"/>
      <c r="FZ107" s="57"/>
      <c r="GA107" s="57"/>
      <c r="GB107" s="57"/>
      <c r="GC107" s="57"/>
      <c r="GD107" s="57"/>
      <c r="GE107" s="57"/>
      <c r="GF107" s="57"/>
      <c r="GG107" s="57"/>
      <c r="GH107" s="57"/>
      <c r="GI107" s="57"/>
      <c r="GJ107" s="57"/>
      <c r="GK107" s="57"/>
      <c r="GL107" s="57"/>
      <c r="GM107" s="57"/>
      <c r="GN107" s="57"/>
      <c r="GO107" s="57"/>
      <c r="GP107" s="57"/>
      <c r="GQ107" s="57"/>
      <c r="GR107" s="57"/>
      <c r="GS107" s="57"/>
      <c r="GT107" s="57"/>
      <c r="GU107" s="57"/>
      <c r="GV107" s="57"/>
      <c r="GW107" s="57"/>
      <c r="GX107" s="57"/>
      <c r="GY107" s="57"/>
      <c r="GZ107" s="57"/>
      <c r="HA107" s="57"/>
      <c r="HB107" s="57"/>
      <c r="HC107" s="57"/>
      <c r="HD107" s="57"/>
      <c r="HE107" s="57"/>
      <c r="HF107" s="57"/>
      <c r="HG107" s="57"/>
      <c r="HH107" s="57"/>
      <c r="HI107" s="57"/>
      <c r="HJ107" s="57"/>
      <c r="HK107" s="57"/>
      <c r="HL107" s="57"/>
      <c r="HM107" s="57"/>
      <c r="HN107" s="57"/>
      <c r="HO107" s="57"/>
      <c r="HP107" s="57"/>
      <c r="HQ107" s="57"/>
      <c r="HR107" s="57"/>
      <c r="HS107" s="57"/>
      <c r="HT107" s="57"/>
      <c r="HU107" s="57"/>
      <c r="HV107" s="57"/>
      <c r="HW107" s="57"/>
      <c r="HX107" s="57"/>
      <c r="HY107" s="57"/>
      <c r="HZ107" s="57"/>
      <c r="IA107" s="57"/>
      <c r="IB107" s="57"/>
      <c r="IC107" s="57"/>
      <c r="ID107" s="57"/>
      <c r="IE107" s="57"/>
      <c r="IF107" s="57"/>
    </row>
    <row r="108" spans="1:240" s="85" customFormat="1" ht="14.25">
      <c r="A108" s="53" t="s">
        <v>519</v>
      </c>
      <c r="B108" s="54" t="s">
        <v>520</v>
      </c>
      <c r="C108" s="55">
        <f>C109+C110</f>
        <v>2896.1</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c r="EC108" s="57"/>
      <c r="ED108" s="57"/>
      <c r="EE108" s="57"/>
      <c r="EF108" s="57"/>
      <c r="EG108" s="57"/>
      <c r="EH108" s="57"/>
      <c r="EI108" s="57"/>
      <c r="EJ108" s="57"/>
      <c r="EK108" s="57"/>
      <c r="EL108" s="57"/>
      <c r="EM108" s="57"/>
      <c r="EN108" s="57"/>
      <c r="EO108" s="57"/>
      <c r="EP108" s="57"/>
      <c r="EQ108" s="57"/>
      <c r="ER108" s="57"/>
      <c r="ES108" s="57"/>
      <c r="ET108" s="57"/>
      <c r="EU108" s="57"/>
      <c r="EV108" s="57"/>
      <c r="EW108" s="57"/>
      <c r="EX108" s="57"/>
      <c r="EY108" s="57"/>
      <c r="EZ108" s="57"/>
      <c r="FA108" s="57"/>
      <c r="FB108" s="57"/>
      <c r="FC108" s="57"/>
      <c r="FD108" s="57"/>
      <c r="FE108" s="57"/>
      <c r="FF108" s="57"/>
      <c r="FG108" s="57"/>
      <c r="FH108" s="57"/>
      <c r="FI108" s="57"/>
      <c r="FJ108" s="57"/>
      <c r="FK108" s="57"/>
      <c r="FL108" s="57"/>
      <c r="FM108" s="57"/>
      <c r="FN108" s="57"/>
      <c r="FO108" s="57"/>
      <c r="FP108" s="57"/>
      <c r="FQ108" s="57"/>
      <c r="FR108" s="57"/>
      <c r="FS108" s="57"/>
      <c r="FT108" s="57"/>
      <c r="FU108" s="57"/>
      <c r="FV108" s="57"/>
      <c r="FW108" s="57"/>
      <c r="FX108" s="57"/>
      <c r="FY108" s="57"/>
      <c r="FZ108" s="57"/>
      <c r="GA108" s="57"/>
      <c r="GB108" s="57"/>
      <c r="GC108" s="57"/>
      <c r="GD108" s="57"/>
      <c r="GE108" s="57"/>
      <c r="GF108" s="57"/>
      <c r="GG108" s="57"/>
      <c r="GH108" s="57"/>
      <c r="GI108" s="57"/>
      <c r="GJ108" s="57"/>
      <c r="GK108" s="57"/>
      <c r="GL108" s="57"/>
      <c r="GM108" s="57"/>
      <c r="GN108" s="57"/>
      <c r="GO108" s="57"/>
      <c r="GP108" s="57"/>
      <c r="GQ108" s="57"/>
      <c r="GR108" s="57"/>
      <c r="GS108" s="57"/>
      <c r="GT108" s="57"/>
      <c r="GU108" s="57"/>
      <c r="GV108" s="57"/>
      <c r="GW108" s="57"/>
      <c r="GX108" s="57"/>
      <c r="GY108" s="57"/>
      <c r="GZ108" s="57"/>
      <c r="HA108" s="57"/>
      <c r="HB108" s="57"/>
      <c r="HC108" s="57"/>
      <c r="HD108" s="57"/>
      <c r="HE108" s="57"/>
      <c r="HF108" s="57"/>
      <c r="HG108" s="57"/>
      <c r="HH108" s="57"/>
      <c r="HI108" s="57"/>
      <c r="HJ108" s="57"/>
      <c r="HK108" s="57"/>
      <c r="HL108" s="57"/>
      <c r="HM108" s="57"/>
      <c r="HN108" s="57"/>
      <c r="HO108" s="57"/>
      <c r="HP108" s="57"/>
      <c r="HQ108" s="57"/>
      <c r="HR108" s="57"/>
      <c r="HS108" s="57"/>
      <c r="HT108" s="57"/>
      <c r="HU108" s="57"/>
      <c r="HV108" s="57"/>
      <c r="HW108" s="57"/>
      <c r="HX108" s="57"/>
      <c r="HY108" s="57"/>
      <c r="HZ108" s="57"/>
      <c r="IA108" s="57"/>
      <c r="IB108" s="57"/>
      <c r="IC108" s="57"/>
      <c r="ID108" s="57"/>
      <c r="IE108" s="57"/>
      <c r="IF108" s="57"/>
    </row>
    <row r="109" spans="1:240" s="85" customFormat="1">
      <c r="A109" s="70" t="s">
        <v>521</v>
      </c>
      <c r="B109" s="62" t="s">
        <v>515</v>
      </c>
      <c r="C109" s="56">
        <v>2865.5</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57"/>
      <c r="FV109" s="57"/>
      <c r="FW109" s="57"/>
      <c r="FX109" s="57"/>
      <c r="FY109" s="57"/>
      <c r="FZ109" s="57"/>
      <c r="GA109" s="57"/>
      <c r="GB109" s="57"/>
      <c r="GC109" s="57"/>
      <c r="GD109" s="57"/>
      <c r="GE109" s="57"/>
      <c r="GF109" s="57"/>
      <c r="GG109" s="57"/>
      <c r="GH109" s="57"/>
      <c r="GI109" s="57"/>
      <c r="GJ109" s="57"/>
      <c r="GK109" s="57"/>
      <c r="GL109" s="57"/>
      <c r="GM109" s="57"/>
      <c r="GN109" s="57"/>
      <c r="GO109" s="57"/>
      <c r="GP109" s="57"/>
      <c r="GQ109" s="57"/>
      <c r="GR109" s="57"/>
      <c r="GS109" s="57"/>
      <c r="GT109" s="57"/>
      <c r="GU109" s="57"/>
      <c r="GV109" s="57"/>
      <c r="GW109" s="57"/>
      <c r="GX109" s="57"/>
      <c r="GY109" s="57"/>
      <c r="GZ109" s="57"/>
      <c r="HA109" s="57"/>
      <c r="HB109" s="57"/>
      <c r="HC109" s="57"/>
      <c r="HD109" s="57"/>
      <c r="HE109" s="57"/>
      <c r="HF109" s="57"/>
      <c r="HG109" s="57"/>
      <c r="HH109" s="57"/>
      <c r="HI109" s="57"/>
      <c r="HJ109" s="57"/>
      <c r="HK109" s="57"/>
      <c r="HL109" s="57"/>
      <c r="HM109" s="57"/>
      <c r="HN109" s="57"/>
      <c r="HO109" s="57"/>
      <c r="HP109" s="57"/>
      <c r="HQ109" s="57"/>
      <c r="HR109" s="57"/>
      <c r="HS109" s="57"/>
      <c r="HT109" s="57"/>
      <c r="HU109" s="57"/>
      <c r="HV109" s="57"/>
      <c r="HW109" s="57"/>
      <c r="HX109" s="57"/>
      <c r="HY109" s="57"/>
      <c r="HZ109" s="57"/>
      <c r="IA109" s="57"/>
      <c r="IB109" s="57"/>
      <c r="IC109" s="57"/>
      <c r="ID109" s="57"/>
      <c r="IE109" s="57"/>
      <c r="IF109" s="57"/>
    </row>
    <row r="110" spans="1:240" s="85" customFormat="1">
      <c r="A110" s="70" t="s">
        <v>522</v>
      </c>
      <c r="B110" s="62" t="s">
        <v>523</v>
      </c>
      <c r="C110" s="56">
        <v>30.6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c r="EC110" s="57"/>
      <c r="ED110" s="57"/>
      <c r="EE110" s="57"/>
      <c r="EF110" s="57"/>
      <c r="EG110" s="57"/>
      <c r="EH110" s="57"/>
      <c r="EI110" s="57"/>
      <c r="EJ110" s="57"/>
      <c r="EK110" s="57"/>
      <c r="EL110" s="57"/>
      <c r="EM110" s="57"/>
      <c r="EN110" s="57"/>
      <c r="EO110" s="57"/>
      <c r="EP110" s="57"/>
      <c r="EQ110" s="57"/>
      <c r="ER110" s="57"/>
      <c r="ES110" s="57"/>
      <c r="ET110" s="57"/>
      <c r="EU110" s="57"/>
      <c r="EV110" s="57"/>
      <c r="EW110" s="57"/>
      <c r="EX110" s="57"/>
      <c r="EY110" s="57"/>
      <c r="EZ110" s="57"/>
      <c r="FA110" s="57"/>
      <c r="FB110" s="57"/>
      <c r="FC110" s="57"/>
      <c r="FD110" s="57"/>
      <c r="FE110" s="57"/>
      <c r="FF110" s="57"/>
      <c r="FG110" s="57"/>
      <c r="FH110" s="57"/>
      <c r="FI110" s="57"/>
      <c r="FJ110" s="57"/>
      <c r="FK110" s="57"/>
      <c r="FL110" s="57"/>
      <c r="FM110" s="57"/>
      <c r="FN110" s="57"/>
      <c r="FO110" s="57"/>
      <c r="FP110" s="57"/>
      <c r="FQ110" s="57"/>
      <c r="FR110" s="57"/>
      <c r="FS110" s="57"/>
      <c r="FT110" s="57"/>
      <c r="FU110" s="57"/>
      <c r="FV110" s="57"/>
      <c r="FW110" s="57"/>
      <c r="FX110" s="57"/>
      <c r="FY110" s="57"/>
      <c r="FZ110" s="57"/>
      <c r="GA110" s="57"/>
      <c r="GB110" s="57"/>
      <c r="GC110" s="57"/>
      <c r="GD110" s="57"/>
      <c r="GE110" s="57"/>
      <c r="GF110" s="57"/>
      <c r="GG110" s="57"/>
      <c r="GH110" s="57"/>
      <c r="GI110" s="57"/>
      <c r="GJ110" s="57"/>
      <c r="GK110" s="57"/>
      <c r="GL110" s="57"/>
      <c r="GM110" s="57"/>
      <c r="GN110" s="57"/>
      <c r="GO110" s="57"/>
      <c r="GP110" s="57"/>
      <c r="GQ110" s="57"/>
      <c r="GR110" s="57"/>
      <c r="GS110" s="57"/>
      <c r="GT110" s="57"/>
      <c r="GU110" s="57"/>
      <c r="GV110" s="57"/>
      <c r="GW110" s="57"/>
      <c r="GX110" s="57"/>
      <c r="GY110" s="57"/>
      <c r="GZ110" s="57"/>
      <c r="HA110" s="57"/>
      <c r="HB110" s="57"/>
      <c r="HC110" s="57"/>
      <c r="HD110" s="57"/>
      <c r="HE110" s="57"/>
      <c r="HF110" s="57"/>
      <c r="HG110" s="57"/>
      <c r="HH110" s="57"/>
      <c r="HI110" s="57"/>
      <c r="HJ110" s="57"/>
      <c r="HK110" s="57"/>
      <c r="HL110" s="57"/>
      <c r="HM110" s="57"/>
      <c r="HN110" s="57"/>
      <c r="HO110" s="57"/>
      <c r="HP110" s="57"/>
      <c r="HQ110" s="57"/>
      <c r="HR110" s="57"/>
      <c r="HS110" s="57"/>
      <c r="HT110" s="57"/>
      <c r="HU110" s="57"/>
      <c r="HV110" s="57"/>
      <c r="HW110" s="57"/>
      <c r="HX110" s="57"/>
      <c r="HY110" s="57"/>
      <c r="HZ110" s="57"/>
      <c r="IA110" s="57"/>
      <c r="IB110" s="57"/>
      <c r="IC110" s="57"/>
      <c r="ID110" s="57"/>
      <c r="IE110" s="57"/>
      <c r="IF110" s="57"/>
    </row>
    <row r="111" spans="1:240" s="85" customFormat="1" ht="14.25">
      <c r="A111" s="128" t="s">
        <v>524</v>
      </c>
      <c r="B111" s="129"/>
      <c r="C111" s="55">
        <f>C108+C78+C72+C59+C53+C45</f>
        <v>175601.09999999998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c r="EC111" s="57"/>
      <c r="ED111" s="57"/>
      <c r="EE111" s="57"/>
      <c r="EF111" s="57"/>
      <c r="EG111" s="57"/>
      <c r="EH111" s="57"/>
      <c r="EI111" s="57"/>
      <c r="EJ111" s="57"/>
      <c r="EK111" s="57"/>
      <c r="EL111" s="57"/>
      <c r="EM111" s="57"/>
      <c r="EN111" s="57"/>
      <c r="EO111" s="57"/>
      <c r="EP111" s="57"/>
      <c r="EQ111" s="57"/>
      <c r="ER111" s="57"/>
      <c r="ES111" s="57"/>
      <c r="ET111" s="57"/>
      <c r="EU111" s="57"/>
      <c r="EV111" s="57"/>
      <c r="EW111" s="57"/>
      <c r="EX111" s="57"/>
      <c r="EY111" s="57"/>
      <c r="EZ111" s="57"/>
      <c r="FA111" s="57"/>
      <c r="FB111" s="57"/>
      <c r="FC111" s="57"/>
      <c r="FD111" s="57"/>
      <c r="FE111" s="57"/>
      <c r="FF111" s="57"/>
      <c r="FG111" s="57"/>
      <c r="FH111" s="57"/>
      <c r="FI111" s="57"/>
      <c r="FJ111" s="57"/>
      <c r="FK111" s="57"/>
      <c r="FL111" s="57"/>
      <c r="FM111" s="57"/>
      <c r="FN111" s="57"/>
      <c r="FO111" s="57"/>
      <c r="FP111" s="57"/>
      <c r="FQ111" s="57"/>
      <c r="FR111" s="57"/>
      <c r="FS111" s="57"/>
      <c r="FT111" s="57"/>
      <c r="FU111" s="57"/>
      <c r="FV111" s="57"/>
      <c r="FW111" s="57"/>
      <c r="FX111" s="57"/>
      <c r="FY111" s="57"/>
      <c r="FZ111" s="57"/>
      <c r="GA111" s="57"/>
      <c r="GB111" s="57"/>
      <c r="GC111" s="57"/>
      <c r="GD111" s="57"/>
      <c r="GE111" s="57"/>
      <c r="GF111" s="57"/>
      <c r="GG111" s="57"/>
      <c r="GH111" s="57"/>
      <c r="GI111" s="57"/>
      <c r="GJ111" s="57"/>
      <c r="GK111" s="57"/>
      <c r="GL111" s="57"/>
      <c r="GM111" s="57"/>
      <c r="GN111" s="57"/>
      <c r="GO111" s="57"/>
      <c r="GP111" s="57"/>
      <c r="GQ111" s="57"/>
      <c r="GR111" s="57"/>
      <c r="GS111" s="57"/>
      <c r="GT111" s="57"/>
      <c r="GU111" s="57"/>
      <c r="GV111" s="57"/>
      <c r="GW111" s="57"/>
      <c r="GX111" s="57"/>
      <c r="GY111" s="57"/>
      <c r="GZ111" s="57"/>
      <c r="HA111" s="57"/>
      <c r="HB111" s="57"/>
      <c r="HC111" s="57"/>
      <c r="HD111" s="57"/>
      <c r="HE111" s="57"/>
      <c r="HF111" s="57"/>
      <c r="HG111" s="57"/>
      <c r="HH111" s="57"/>
      <c r="HI111" s="57"/>
      <c r="HJ111" s="57"/>
      <c r="HK111" s="57"/>
      <c r="HL111" s="57"/>
      <c r="HM111" s="57"/>
      <c r="HN111" s="57"/>
      <c r="HO111" s="57"/>
      <c r="HP111" s="57"/>
      <c r="HQ111" s="57"/>
      <c r="HR111" s="57"/>
      <c r="HS111" s="57"/>
      <c r="HT111" s="57"/>
      <c r="HU111" s="57"/>
      <c r="HV111" s="57"/>
      <c r="HW111" s="57"/>
      <c r="HX111" s="57"/>
      <c r="HY111" s="57"/>
      <c r="HZ111" s="57"/>
      <c r="IA111" s="57"/>
      <c r="IB111" s="57"/>
      <c r="IC111" s="57"/>
      <c r="ID111" s="57"/>
      <c r="IE111" s="57"/>
      <c r="IF111" s="57"/>
    </row>
    <row r="112" spans="1:240" s="85" customFormat="1" ht="14.25">
      <c r="A112" s="53" t="s">
        <v>525</v>
      </c>
      <c r="B112" s="92" t="s">
        <v>526</v>
      </c>
      <c r="C112" s="55">
        <f>C111+C44</f>
        <v>1481187.5</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c r="EO112" s="57"/>
      <c r="EP112" s="57"/>
      <c r="EQ112" s="57"/>
      <c r="ER112" s="57"/>
      <c r="ES112" s="57"/>
      <c r="ET112" s="57"/>
      <c r="EU112" s="57"/>
      <c r="EV112" s="57"/>
      <c r="EW112" s="57"/>
      <c r="EX112" s="57"/>
      <c r="EY112" s="57"/>
      <c r="EZ112" s="57"/>
      <c r="FA112" s="57"/>
      <c r="FB112" s="57"/>
      <c r="FC112" s="57"/>
      <c r="FD112" s="57"/>
      <c r="FE112" s="57"/>
      <c r="FF112" s="57"/>
      <c r="FG112" s="57"/>
      <c r="FH112" s="57"/>
      <c r="FI112" s="57"/>
      <c r="FJ112" s="57"/>
      <c r="FK112" s="57"/>
      <c r="FL112" s="57"/>
      <c r="FM112" s="57"/>
      <c r="FN112" s="57"/>
      <c r="FO112" s="57"/>
      <c r="FP112" s="57"/>
      <c r="FQ112" s="57"/>
      <c r="FR112" s="57"/>
      <c r="FS112" s="57"/>
      <c r="FT112" s="57"/>
      <c r="FU112" s="57"/>
      <c r="FV112" s="57"/>
      <c r="FW112" s="57"/>
      <c r="FX112" s="57"/>
      <c r="FY112" s="57"/>
      <c r="FZ112" s="57"/>
      <c r="GA112" s="57"/>
      <c r="GB112" s="57"/>
      <c r="GC112" s="57"/>
      <c r="GD112" s="57"/>
      <c r="GE112" s="57"/>
      <c r="GF112" s="57"/>
      <c r="GG112" s="57"/>
      <c r="GH112" s="57"/>
      <c r="GI112" s="57"/>
      <c r="GJ112" s="57"/>
      <c r="GK112" s="57"/>
      <c r="GL112" s="57"/>
      <c r="GM112" s="57"/>
      <c r="GN112" s="57"/>
      <c r="GO112" s="57"/>
      <c r="GP112" s="57"/>
      <c r="GQ112" s="57"/>
      <c r="GR112" s="57"/>
      <c r="GS112" s="57"/>
      <c r="GT112" s="57"/>
      <c r="GU112" s="57"/>
      <c r="GV112" s="57"/>
      <c r="GW112" s="57"/>
      <c r="GX112" s="57"/>
      <c r="GY112" s="57"/>
      <c r="GZ112" s="57"/>
      <c r="HA112" s="57"/>
      <c r="HB112" s="57"/>
      <c r="HC112" s="57"/>
      <c r="HD112" s="57"/>
      <c r="HE112" s="57"/>
      <c r="HF112" s="57"/>
      <c r="HG112" s="57"/>
      <c r="HH112" s="57"/>
      <c r="HI112" s="57"/>
      <c r="HJ112" s="57"/>
      <c r="HK112" s="57"/>
      <c r="HL112" s="57"/>
      <c r="HM112" s="57"/>
      <c r="HN112" s="57"/>
      <c r="HO112" s="57"/>
      <c r="HP112" s="57"/>
      <c r="HQ112" s="57"/>
      <c r="HR112" s="57"/>
      <c r="HS112" s="57"/>
      <c r="HT112" s="57"/>
      <c r="HU112" s="57"/>
      <c r="HV112" s="57"/>
      <c r="HW112" s="57"/>
      <c r="HX112" s="57"/>
      <c r="HY112" s="57"/>
      <c r="HZ112" s="57"/>
      <c r="IA112" s="57"/>
      <c r="IB112" s="57"/>
      <c r="IC112" s="57"/>
      <c r="ID112" s="57"/>
      <c r="IE112" s="57"/>
      <c r="IF112" s="57"/>
    </row>
    <row r="113" spans="1:240" s="85" customFormat="1" ht="42.75">
      <c r="A113" s="53" t="s">
        <v>527</v>
      </c>
      <c r="B113" s="92" t="s">
        <v>528</v>
      </c>
      <c r="C113" s="55">
        <f>C114+C118+C141+C185</f>
        <v>3219215.4000000004</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c r="HF113" s="57"/>
      <c r="HG113" s="57"/>
      <c r="HH113" s="57"/>
      <c r="HI113" s="57"/>
      <c r="HJ113" s="57"/>
      <c r="HK113" s="57"/>
      <c r="HL113" s="57"/>
      <c r="HM113" s="57"/>
      <c r="HN113" s="57"/>
      <c r="HO113" s="57"/>
      <c r="HP113" s="57"/>
      <c r="HQ113" s="57"/>
      <c r="HR113" s="57"/>
      <c r="HS113" s="57"/>
      <c r="HT113" s="57"/>
      <c r="HU113" s="57"/>
      <c r="HV113" s="57"/>
      <c r="HW113" s="57"/>
      <c r="HX113" s="57"/>
      <c r="HY113" s="57"/>
      <c r="HZ113" s="57"/>
      <c r="IA113" s="57"/>
      <c r="IB113" s="57"/>
      <c r="IC113" s="57"/>
      <c r="ID113" s="57"/>
      <c r="IE113" s="57"/>
      <c r="IF113" s="57"/>
    </row>
    <row r="114" spans="1:240" s="85" customFormat="1" ht="28.5">
      <c r="A114" s="53" t="s">
        <v>529</v>
      </c>
      <c r="B114" s="54" t="s">
        <v>530</v>
      </c>
      <c r="C114" s="55">
        <f>C115+C116+C117</f>
        <v>330205</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c r="EC114" s="57"/>
      <c r="ED114" s="57"/>
      <c r="EE114" s="57"/>
      <c r="EF114" s="57"/>
      <c r="EG114" s="57"/>
      <c r="EH114" s="57"/>
      <c r="EI114" s="57"/>
      <c r="EJ114" s="57"/>
      <c r="EK114" s="57"/>
      <c r="EL114" s="57"/>
      <c r="EM114" s="57"/>
      <c r="EN114" s="57"/>
      <c r="EO114" s="57"/>
      <c r="EP114" s="57"/>
      <c r="EQ114" s="57"/>
      <c r="ER114" s="57"/>
      <c r="ES114" s="57"/>
      <c r="ET114" s="57"/>
      <c r="EU114" s="57"/>
      <c r="EV114" s="57"/>
      <c r="EW114" s="57"/>
      <c r="EX114" s="57"/>
      <c r="EY114" s="57"/>
      <c r="EZ114" s="57"/>
      <c r="FA114" s="57"/>
      <c r="FB114" s="57"/>
      <c r="FC114" s="57"/>
      <c r="FD114" s="57"/>
      <c r="FE114" s="57"/>
      <c r="FF114" s="57"/>
      <c r="FG114" s="57"/>
      <c r="FH114" s="57"/>
      <c r="FI114" s="57"/>
      <c r="FJ114" s="57"/>
      <c r="FK114" s="57"/>
      <c r="FL114" s="57"/>
      <c r="FM114" s="57"/>
      <c r="FN114" s="57"/>
      <c r="FO114" s="57"/>
      <c r="FP114" s="57"/>
      <c r="FQ114" s="57"/>
      <c r="FR114" s="57"/>
      <c r="FS114" s="57"/>
      <c r="FT114" s="57"/>
      <c r="FU114" s="57"/>
      <c r="FV114" s="57"/>
      <c r="FW114" s="57"/>
      <c r="FX114" s="57"/>
      <c r="FY114" s="57"/>
      <c r="FZ114" s="57"/>
      <c r="GA114" s="57"/>
      <c r="GB114" s="57"/>
      <c r="GC114" s="57"/>
      <c r="GD114" s="57"/>
      <c r="GE114" s="57"/>
      <c r="GF114" s="57"/>
      <c r="GG114" s="57"/>
      <c r="GH114" s="57"/>
      <c r="GI114" s="57"/>
      <c r="GJ114" s="57"/>
      <c r="GK114" s="57"/>
      <c r="GL114" s="57"/>
      <c r="GM114" s="57"/>
      <c r="GN114" s="57"/>
      <c r="GO114" s="57"/>
      <c r="GP114" s="57"/>
      <c r="GQ114" s="57"/>
      <c r="GR114" s="57"/>
      <c r="GS114" s="57"/>
      <c r="GT114" s="57"/>
      <c r="GU114" s="57"/>
      <c r="GV114" s="57"/>
      <c r="GW114" s="57"/>
      <c r="GX114" s="57"/>
      <c r="GY114" s="57"/>
      <c r="GZ114" s="57"/>
      <c r="HA114" s="57"/>
      <c r="HB114" s="57"/>
      <c r="HC114" s="57"/>
      <c r="HD114" s="57"/>
      <c r="HE114" s="57"/>
      <c r="HF114" s="57"/>
      <c r="HG114" s="57"/>
      <c r="HH114" s="57"/>
      <c r="HI114" s="57"/>
      <c r="HJ114" s="57"/>
      <c r="HK114" s="57"/>
      <c r="HL114" s="57"/>
      <c r="HM114" s="57"/>
      <c r="HN114" s="57"/>
      <c r="HO114" s="57"/>
      <c r="HP114" s="57"/>
      <c r="HQ114" s="57"/>
      <c r="HR114" s="57"/>
      <c r="HS114" s="57"/>
      <c r="HT114" s="57"/>
      <c r="HU114" s="57"/>
      <c r="HV114" s="57"/>
      <c r="HW114" s="57"/>
      <c r="HX114" s="57"/>
      <c r="HY114" s="57"/>
      <c r="HZ114" s="57"/>
      <c r="IA114" s="57"/>
      <c r="IB114" s="57"/>
      <c r="IC114" s="57"/>
      <c r="ID114" s="57"/>
      <c r="IE114" s="57"/>
      <c r="IF114" s="57"/>
    </row>
    <row r="115" spans="1:240" s="85" customFormat="1" ht="45">
      <c r="A115" s="70" t="s">
        <v>531</v>
      </c>
      <c r="B115" s="62" t="s">
        <v>532</v>
      </c>
      <c r="C115" s="56">
        <v>121486</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57"/>
      <c r="FV115" s="57"/>
      <c r="FW115" s="57"/>
      <c r="FX115" s="57"/>
      <c r="FY115" s="57"/>
      <c r="FZ115" s="57"/>
      <c r="GA115" s="57"/>
      <c r="GB115" s="57"/>
      <c r="GC115" s="57"/>
      <c r="GD115" s="57"/>
      <c r="GE115" s="57"/>
      <c r="GF115" s="57"/>
      <c r="GG115" s="57"/>
      <c r="GH115" s="57"/>
      <c r="GI115" s="57"/>
      <c r="GJ115" s="57"/>
      <c r="GK115" s="57"/>
      <c r="GL115" s="57"/>
      <c r="GM115" s="57"/>
      <c r="GN115" s="57"/>
      <c r="GO115" s="57"/>
      <c r="GP115" s="57"/>
      <c r="GQ115" s="57"/>
      <c r="GR115" s="57"/>
      <c r="GS115" s="57"/>
      <c r="GT115" s="57"/>
      <c r="GU115" s="57"/>
      <c r="GV115" s="57"/>
      <c r="GW115" s="57"/>
      <c r="GX115" s="57"/>
      <c r="GY115" s="57"/>
      <c r="GZ115" s="57"/>
      <c r="HA115" s="57"/>
      <c r="HB115" s="57"/>
      <c r="HC115" s="57"/>
      <c r="HD115" s="57"/>
      <c r="HE115" s="57"/>
      <c r="HF115" s="57"/>
      <c r="HG115" s="57"/>
      <c r="HH115" s="57"/>
      <c r="HI115" s="57"/>
      <c r="HJ115" s="57"/>
      <c r="HK115" s="57"/>
      <c r="HL115" s="57"/>
      <c r="HM115" s="57"/>
      <c r="HN115" s="57"/>
      <c r="HO115" s="57"/>
      <c r="HP115" s="57"/>
      <c r="HQ115" s="57"/>
      <c r="HR115" s="57"/>
      <c r="HS115" s="57"/>
      <c r="HT115" s="57"/>
      <c r="HU115" s="57"/>
      <c r="HV115" s="57"/>
      <c r="HW115" s="57"/>
      <c r="HX115" s="57"/>
      <c r="HY115" s="57"/>
      <c r="HZ115" s="57"/>
      <c r="IA115" s="57"/>
      <c r="IB115" s="57"/>
      <c r="IC115" s="57"/>
      <c r="ID115" s="57"/>
      <c r="IE115" s="57"/>
      <c r="IF115" s="57"/>
    </row>
    <row r="116" spans="1:240" s="85" customFormat="1" ht="60">
      <c r="A116" s="70" t="s">
        <v>531</v>
      </c>
      <c r="B116" s="62" t="s">
        <v>533</v>
      </c>
      <c r="C116" s="56">
        <v>139344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c r="EC116" s="57"/>
      <c r="ED116" s="57"/>
      <c r="EE116" s="57"/>
      <c r="EF116" s="57"/>
      <c r="EG116" s="57"/>
      <c r="EH116" s="57"/>
      <c r="EI116" s="57"/>
      <c r="EJ116" s="57"/>
      <c r="EK116" s="57"/>
      <c r="EL116" s="57"/>
      <c r="EM116" s="57"/>
      <c r="EN116" s="57"/>
      <c r="EO116" s="57"/>
      <c r="EP116" s="57"/>
      <c r="EQ116" s="57"/>
      <c r="ER116" s="57"/>
      <c r="ES116" s="57"/>
      <c r="ET116" s="57"/>
      <c r="EU116" s="57"/>
      <c r="EV116" s="57"/>
      <c r="EW116" s="57"/>
      <c r="EX116" s="57"/>
      <c r="EY116" s="57"/>
      <c r="EZ116" s="57"/>
      <c r="FA116" s="57"/>
      <c r="FB116" s="57"/>
      <c r="FC116" s="57"/>
      <c r="FD116" s="57"/>
      <c r="FE116" s="57"/>
      <c r="FF116" s="57"/>
      <c r="FG116" s="57"/>
      <c r="FH116" s="57"/>
      <c r="FI116" s="57"/>
      <c r="FJ116" s="57"/>
      <c r="FK116" s="57"/>
      <c r="FL116" s="57"/>
      <c r="FM116" s="57"/>
      <c r="FN116" s="57"/>
      <c r="FO116" s="57"/>
      <c r="FP116" s="57"/>
      <c r="FQ116" s="57"/>
      <c r="FR116" s="57"/>
      <c r="FS116" s="57"/>
      <c r="FT116" s="57"/>
      <c r="FU116" s="57"/>
      <c r="FV116" s="57"/>
      <c r="FW116" s="57"/>
      <c r="FX116" s="57"/>
      <c r="FY116" s="57"/>
      <c r="FZ116" s="57"/>
      <c r="GA116" s="57"/>
      <c r="GB116" s="57"/>
      <c r="GC116" s="57"/>
      <c r="GD116" s="57"/>
      <c r="GE116" s="57"/>
      <c r="GF116" s="57"/>
      <c r="GG116" s="57"/>
      <c r="GH116" s="57"/>
      <c r="GI116" s="57"/>
      <c r="GJ116" s="57"/>
      <c r="GK116" s="57"/>
      <c r="GL116" s="57"/>
      <c r="GM116" s="57"/>
      <c r="GN116" s="57"/>
      <c r="GO116" s="57"/>
      <c r="GP116" s="57"/>
      <c r="GQ116" s="57"/>
      <c r="GR116" s="57"/>
      <c r="GS116" s="57"/>
      <c r="GT116" s="57"/>
      <c r="GU116" s="57"/>
      <c r="GV116" s="57"/>
      <c r="GW116" s="57"/>
      <c r="GX116" s="57"/>
      <c r="GY116" s="57"/>
      <c r="GZ116" s="57"/>
      <c r="HA116" s="57"/>
      <c r="HB116" s="57"/>
      <c r="HC116" s="57"/>
      <c r="HD116" s="57"/>
      <c r="HE116" s="57"/>
      <c r="HF116" s="57"/>
      <c r="HG116" s="57"/>
      <c r="HH116" s="57"/>
      <c r="HI116" s="57"/>
      <c r="HJ116" s="57"/>
      <c r="HK116" s="57"/>
      <c r="HL116" s="57"/>
      <c r="HM116" s="57"/>
      <c r="HN116" s="57"/>
      <c r="HO116" s="57"/>
      <c r="HP116" s="57"/>
      <c r="HQ116" s="57"/>
      <c r="HR116" s="57"/>
      <c r="HS116" s="57"/>
      <c r="HT116" s="57"/>
      <c r="HU116" s="57"/>
      <c r="HV116" s="57"/>
      <c r="HW116" s="57"/>
      <c r="HX116" s="57"/>
      <c r="HY116" s="57"/>
      <c r="HZ116" s="57"/>
      <c r="IA116" s="57"/>
      <c r="IB116" s="57"/>
      <c r="IC116" s="57"/>
      <c r="ID116" s="57"/>
      <c r="IE116" s="57"/>
      <c r="IF116" s="57"/>
    </row>
    <row r="117" spans="1:240" s="85" customFormat="1" ht="30">
      <c r="A117" s="70" t="s">
        <v>534</v>
      </c>
      <c r="B117" s="62" t="s">
        <v>535</v>
      </c>
      <c r="C117" s="56">
        <v>69375</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c r="EO117" s="57"/>
      <c r="EP117" s="57"/>
      <c r="EQ117" s="57"/>
      <c r="ER117" s="57"/>
      <c r="ES117" s="57"/>
      <c r="ET117" s="57"/>
      <c r="EU117" s="57"/>
      <c r="EV117" s="57"/>
      <c r="EW117" s="57"/>
      <c r="EX117" s="57"/>
      <c r="EY117" s="57"/>
      <c r="EZ117" s="57"/>
      <c r="FA117" s="57"/>
      <c r="FB117" s="57"/>
      <c r="FC117" s="57"/>
      <c r="FD117" s="57"/>
      <c r="FE117" s="57"/>
      <c r="FF117" s="57"/>
      <c r="FG117" s="57"/>
      <c r="FH117" s="57"/>
      <c r="FI117" s="57"/>
      <c r="FJ117" s="57"/>
      <c r="FK117" s="57"/>
      <c r="FL117" s="57"/>
      <c r="FM117" s="57"/>
      <c r="FN117" s="57"/>
      <c r="FO117" s="57"/>
      <c r="FP117" s="57"/>
      <c r="FQ117" s="57"/>
      <c r="FR117" s="57"/>
      <c r="FS117" s="57"/>
      <c r="FT117" s="57"/>
      <c r="FU117" s="57"/>
      <c r="FV117" s="57"/>
      <c r="FW117" s="57"/>
      <c r="FX117" s="57"/>
      <c r="FY117" s="57"/>
      <c r="FZ117" s="57"/>
      <c r="GA117" s="57"/>
      <c r="GB117" s="57"/>
      <c r="GC117" s="57"/>
      <c r="GD117" s="57"/>
      <c r="GE117" s="57"/>
      <c r="GF117" s="57"/>
      <c r="GG117" s="57"/>
      <c r="GH117" s="57"/>
      <c r="GI117" s="57"/>
      <c r="GJ117" s="57"/>
      <c r="GK117" s="57"/>
      <c r="GL117" s="57"/>
      <c r="GM117" s="57"/>
      <c r="GN117" s="57"/>
      <c r="GO117" s="57"/>
      <c r="GP117" s="57"/>
      <c r="GQ117" s="57"/>
      <c r="GR117" s="57"/>
      <c r="GS117" s="57"/>
      <c r="GT117" s="57"/>
      <c r="GU117" s="57"/>
      <c r="GV117" s="57"/>
      <c r="GW117" s="57"/>
      <c r="GX117" s="57"/>
      <c r="GY117" s="57"/>
      <c r="GZ117" s="57"/>
      <c r="HA117" s="57"/>
      <c r="HB117" s="57"/>
      <c r="HC117" s="57"/>
      <c r="HD117" s="57"/>
      <c r="HE117" s="57"/>
      <c r="HF117" s="57"/>
      <c r="HG117" s="57"/>
      <c r="HH117" s="57"/>
      <c r="HI117" s="57"/>
      <c r="HJ117" s="57"/>
      <c r="HK117" s="57"/>
      <c r="HL117" s="57"/>
      <c r="HM117" s="57"/>
      <c r="HN117" s="57"/>
      <c r="HO117" s="57"/>
      <c r="HP117" s="57"/>
      <c r="HQ117" s="57"/>
      <c r="HR117" s="57"/>
      <c r="HS117" s="57"/>
      <c r="HT117" s="57"/>
      <c r="HU117" s="57"/>
      <c r="HV117" s="57"/>
      <c r="HW117" s="57"/>
      <c r="HX117" s="57"/>
      <c r="HY117" s="57"/>
      <c r="HZ117" s="57"/>
      <c r="IA117" s="57"/>
      <c r="IB117" s="57"/>
      <c r="IC117" s="57"/>
      <c r="ID117" s="57"/>
      <c r="IE117" s="57"/>
      <c r="IF117" s="57"/>
    </row>
    <row r="118" spans="1:240" s="85" customFormat="1" ht="28.5">
      <c r="A118" s="53" t="s">
        <v>536</v>
      </c>
      <c r="B118" s="54" t="s">
        <v>537</v>
      </c>
      <c r="C118" s="55">
        <f>SUM(C119:C140)</f>
        <v>314636.40000000008</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c r="EO118" s="57"/>
      <c r="EP118" s="57"/>
      <c r="EQ118" s="57"/>
      <c r="ER118" s="57"/>
      <c r="ES118" s="57"/>
      <c r="ET118" s="57"/>
      <c r="EU118" s="57"/>
      <c r="EV118" s="57"/>
      <c r="EW118" s="57"/>
      <c r="EX118" s="57"/>
      <c r="EY118" s="57"/>
      <c r="EZ118" s="57"/>
      <c r="FA118" s="57"/>
      <c r="FB118" s="57"/>
      <c r="FC118" s="57"/>
      <c r="FD118" s="57"/>
      <c r="FE118" s="57"/>
      <c r="FF118" s="57"/>
      <c r="FG118" s="57"/>
      <c r="FH118" s="57"/>
      <c r="FI118" s="57"/>
      <c r="FJ118" s="57"/>
      <c r="FK118" s="57"/>
      <c r="FL118" s="57"/>
      <c r="FM118" s="57"/>
      <c r="FN118" s="57"/>
      <c r="FO118" s="57"/>
      <c r="FP118" s="57"/>
      <c r="FQ118" s="57"/>
      <c r="FR118" s="57"/>
      <c r="FS118" s="57"/>
      <c r="FT118" s="57"/>
      <c r="FU118" s="57"/>
      <c r="FV118" s="57"/>
      <c r="FW118" s="57"/>
      <c r="FX118" s="57"/>
      <c r="FY118" s="57"/>
      <c r="FZ118" s="57"/>
      <c r="GA118" s="57"/>
      <c r="GB118" s="57"/>
      <c r="GC118" s="57"/>
      <c r="GD118" s="57"/>
      <c r="GE118" s="57"/>
      <c r="GF118" s="57"/>
      <c r="GG118" s="57"/>
      <c r="GH118" s="57"/>
      <c r="GI118" s="57"/>
      <c r="GJ118" s="57"/>
      <c r="GK118" s="57"/>
      <c r="GL118" s="57"/>
      <c r="GM118" s="57"/>
      <c r="GN118" s="57"/>
      <c r="GO118" s="57"/>
      <c r="GP118" s="57"/>
      <c r="GQ118" s="57"/>
      <c r="GR118" s="57"/>
      <c r="GS118" s="57"/>
      <c r="GT118" s="57"/>
      <c r="GU118" s="57"/>
      <c r="GV118" s="57"/>
      <c r="GW118" s="57"/>
      <c r="GX118" s="57"/>
      <c r="GY118" s="57"/>
      <c r="GZ118" s="57"/>
      <c r="HA118" s="57"/>
      <c r="HB118" s="57"/>
      <c r="HC118" s="57"/>
      <c r="HD118" s="57"/>
      <c r="HE118" s="57"/>
      <c r="HF118" s="57"/>
      <c r="HG118" s="57"/>
      <c r="HH118" s="57"/>
      <c r="HI118" s="57"/>
      <c r="HJ118" s="57"/>
      <c r="HK118" s="57"/>
      <c r="HL118" s="57"/>
      <c r="HM118" s="57"/>
      <c r="HN118" s="57"/>
      <c r="HO118" s="57"/>
      <c r="HP118" s="57"/>
      <c r="HQ118" s="57"/>
      <c r="HR118" s="57"/>
      <c r="HS118" s="57"/>
      <c r="HT118" s="57"/>
      <c r="HU118" s="57"/>
      <c r="HV118" s="57"/>
      <c r="HW118" s="57"/>
      <c r="HX118" s="57"/>
      <c r="HY118" s="57"/>
      <c r="HZ118" s="57"/>
      <c r="IA118" s="57"/>
      <c r="IB118" s="57"/>
      <c r="IC118" s="57"/>
      <c r="ID118" s="57"/>
      <c r="IE118" s="57"/>
      <c r="IF118" s="57"/>
    </row>
    <row r="119" spans="1:240" s="85" customFormat="1" ht="45">
      <c r="A119" s="93" t="s">
        <v>538</v>
      </c>
      <c r="B119" s="94" t="s">
        <v>539</v>
      </c>
      <c r="C119" s="56">
        <v>77</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c r="EO119" s="57"/>
      <c r="EP119" s="57"/>
      <c r="EQ119" s="57"/>
      <c r="ER119" s="57"/>
      <c r="ES119" s="57"/>
      <c r="ET119" s="57"/>
      <c r="EU119" s="57"/>
      <c r="EV119" s="57"/>
      <c r="EW119" s="57"/>
      <c r="EX119" s="57"/>
      <c r="EY119" s="57"/>
      <c r="EZ119" s="57"/>
      <c r="FA119" s="57"/>
      <c r="FB119" s="57"/>
      <c r="FC119" s="57"/>
      <c r="FD119" s="57"/>
      <c r="FE119" s="57"/>
      <c r="FF119" s="57"/>
      <c r="FG119" s="57"/>
      <c r="FH119" s="57"/>
      <c r="FI119" s="57"/>
      <c r="FJ119" s="57"/>
      <c r="FK119" s="57"/>
      <c r="FL119" s="57"/>
      <c r="FM119" s="57"/>
      <c r="FN119" s="57"/>
      <c r="FO119" s="57"/>
      <c r="FP119" s="57"/>
      <c r="FQ119" s="57"/>
      <c r="FR119" s="57"/>
      <c r="FS119" s="57"/>
      <c r="FT119" s="57"/>
      <c r="FU119" s="57"/>
      <c r="FV119" s="57"/>
      <c r="FW119" s="57"/>
      <c r="FX119" s="57"/>
      <c r="FY119" s="57"/>
      <c r="FZ119" s="57"/>
      <c r="GA119" s="57"/>
      <c r="GB119" s="57"/>
      <c r="GC119" s="57"/>
      <c r="GD119" s="57"/>
      <c r="GE119" s="57"/>
      <c r="GF119" s="57"/>
      <c r="GG119" s="57"/>
      <c r="GH119" s="57"/>
      <c r="GI119" s="57"/>
      <c r="GJ119" s="57"/>
      <c r="GK119" s="57"/>
      <c r="GL119" s="57"/>
      <c r="GM119" s="57"/>
      <c r="GN119" s="57"/>
      <c r="GO119" s="57"/>
      <c r="GP119" s="57"/>
      <c r="GQ119" s="57"/>
      <c r="GR119" s="57"/>
      <c r="GS119" s="57"/>
      <c r="GT119" s="57"/>
      <c r="GU119" s="57"/>
      <c r="GV119" s="57"/>
      <c r="GW119" s="57"/>
      <c r="GX119" s="57"/>
      <c r="GY119" s="57"/>
      <c r="GZ119" s="57"/>
      <c r="HA119" s="57"/>
      <c r="HB119" s="57"/>
      <c r="HC119" s="57"/>
      <c r="HD119" s="57"/>
      <c r="HE119" s="57"/>
      <c r="HF119" s="57"/>
      <c r="HG119" s="57"/>
      <c r="HH119" s="57"/>
      <c r="HI119" s="57"/>
      <c r="HJ119" s="57"/>
      <c r="HK119" s="57"/>
      <c r="HL119" s="57"/>
      <c r="HM119" s="57"/>
      <c r="HN119" s="57"/>
      <c r="HO119" s="57"/>
      <c r="HP119" s="57"/>
      <c r="HQ119" s="57"/>
      <c r="HR119" s="57"/>
      <c r="HS119" s="57"/>
      <c r="HT119" s="57"/>
      <c r="HU119" s="57"/>
      <c r="HV119" s="57"/>
      <c r="HW119" s="57"/>
      <c r="HX119" s="57"/>
      <c r="HY119" s="57"/>
      <c r="HZ119" s="57"/>
      <c r="IA119" s="57"/>
      <c r="IB119" s="57"/>
      <c r="IC119" s="57"/>
      <c r="ID119" s="57"/>
      <c r="IE119" s="57"/>
      <c r="IF119" s="57"/>
    </row>
    <row r="120" spans="1:240" s="85" customFormat="1" ht="75">
      <c r="A120" s="95" t="s">
        <v>540</v>
      </c>
      <c r="B120" s="75" t="s">
        <v>541</v>
      </c>
      <c r="C120" s="56">
        <v>59996.7</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c r="EO120" s="57"/>
      <c r="EP120" s="57"/>
      <c r="EQ120" s="57"/>
      <c r="ER120" s="57"/>
      <c r="ES120" s="57"/>
      <c r="ET120" s="57"/>
      <c r="EU120" s="57"/>
      <c r="EV120" s="57"/>
      <c r="EW120" s="57"/>
      <c r="EX120" s="57"/>
      <c r="EY120" s="57"/>
      <c r="EZ120" s="57"/>
      <c r="FA120" s="57"/>
      <c r="FB120" s="57"/>
      <c r="FC120" s="57"/>
      <c r="FD120" s="57"/>
      <c r="FE120" s="57"/>
      <c r="FF120" s="57"/>
      <c r="FG120" s="57"/>
      <c r="FH120" s="57"/>
      <c r="FI120" s="57"/>
      <c r="FJ120" s="57"/>
      <c r="FK120" s="57"/>
      <c r="FL120" s="57"/>
      <c r="FM120" s="57"/>
      <c r="FN120" s="57"/>
      <c r="FO120" s="57"/>
      <c r="FP120" s="57"/>
      <c r="FQ120" s="57"/>
      <c r="FR120" s="57"/>
      <c r="FS120" s="57"/>
      <c r="FT120" s="57"/>
      <c r="FU120" s="57"/>
      <c r="FV120" s="57"/>
      <c r="FW120" s="57"/>
      <c r="FX120" s="57"/>
      <c r="FY120" s="57"/>
      <c r="FZ120" s="57"/>
      <c r="GA120" s="57"/>
      <c r="GB120" s="57"/>
      <c r="GC120" s="57"/>
      <c r="GD120" s="57"/>
      <c r="GE120" s="57"/>
      <c r="GF120" s="57"/>
      <c r="GG120" s="57"/>
      <c r="GH120" s="57"/>
      <c r="GI120" s="57"/>
      <c r="GJ120" s="57"/>
      <c r="GK120" s="57"/>
      <c r="GL120" s="57"/>
      <c r="GM120" s="57"/>
      <c r="GN120" s="57"/>
      <c r="GO120" s="57"/>
      <c r="GP120" s="57"/>
      <c r="GQ120" s="57"/>
      <c r="GR120" s="57"/>
      <c r="GS120" s="57"/>
      <c r="GT120" s="57"/>
      <c r="GU120" s="57"/>
      <c r="GV120" s="57"/>
      <c r="GW120" s="57"/>
      <c r="GX120" s="57"/>
      <c r="GY120" s="57"/>
      <c r="GZ120" s="57"/>
      <c r="HA120" s="57"/>
      <c r="HB120" s="57"/>
      <c r="HC120" s="57"/>
      <c r="HD120" s="57"/>
      <c r="HE120" s="57"/>
      <c r="HF120" s="57"/>
      <c r="HG120" s="57"/>
      <c r="HH120" s="57"/>
      <c r="HI120" s="57"/>
      <c r="HJ120" s="57"/>
      <c r="HK120" s="57"/>
      <c r="HL120" s="57"/>
      <c r="HM120" s="57"/>
      <c r="HN120" s="57"/>
      <c r="HO120" s="57"/>
      <c r="HP120" s="57"/>
      <c r="HQ120" s="57"/>
      <c r="HR120" s="57"/>
      <c r="HS120" s="57"/>
      <c r="HT120" s="57"/>
      <c r="HU120" s="57"/>
      <c r="HV120" s="57"/>
      <c r="HW120" s="57"/>
      <c r="HX120" s="57"/>
      <c r="HY120" s="57"/>
      <c r="HZ120" s="57"/>
      <c r="IA120" s="57"/>
      <c r="IB120" s="57"/>
      <c r="IC120" s="57"/>
      <c r="ID120" s="57"/>
      <c r="IE120" s="57"/>
      <c r="IF120" s="57"/>
    </row>
    <row r="121" spans="1:240" s="85" customFormat="1" ht="30">
      <c r="A121" s="70" t="s">
        <v>542</v>
      </c>
      <c r="B121" s="59" t="s">
        <v>543</v>
      </c>
      <c r="C121" s="56">
        <v>49395.7</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57"/>
      <c r="FV121" s="57"/>
      <c r="FW121" s="57"/>
      <c r="FX121" s="57"/>
      <c r="FY121" s="57"/>
      <c r="FZ121" s="57"/>
      <c r="GA121" s="57"/>
      <c r="GB121" s="57"/>
      <c r="GC121" s="57"/>
      <c r="GD121" s="57"/>
      <c r="GE121" s="57"/>
      <c r="GF121" s="57"/>
      <c r="GG121" s="57"/>
      <c r="GH121" s="57"/>
      <c r="GI121" s="57"/>
      <c r="GJ121" s="57"/>
      <c r="GK121" s="57"/>
      <c r="GL121" s="57"/>
      <c r="GM121" s="57"/>
      <c r="GN121" s="57"/>
      <c r="GO121" s="57"/>
      <c r="GP121" s="57"/>
      <c r="GQ121" s="57"/>
      <c r="GR121" s="57"/>
      <c r="GS121" s="57"/>
      <c r="GT121" s="57"/>
      <c r="GU121" s="57"/>
      <c r="GV121" s="57"/>
      <c r="GW121" s="57"/>
      <c r="GX121" s="57"/>
      <c r="GY121" s="57"/>
      <c r="GZ121" s="57"/>
      <c r="HA121" s="57"/>
      <c r="HB121" s="57"/>
      <c r="HC121" s="57"/>
      <c r="HD121" s="57"/>
      <c r="HE121" s="57"/>
      <c r="HF121" s="57"/>
      <c r="HG121" s="57"/>
      <c r="HH121" s="57"/>
      <c r="HI121" s="57"/>
      <c r="HJ121" s="57"/>
      <c r="HK121" s="57"/>
      <c r="HL121" s="57"/>
      <c r="HM121" s="57"/>
      <c r="HN121" s="57"/>
      <c r="HO121" s="57"/>
      <c r="HP121" s="57"/>
      <c r="HQ121" s="57"/>
      <c r="HR121" s="57"/>
      <c r="HS121" s="57"/>
      <c r="HT121" s="57"/>
      <c r="HU121" s="57"/>
      <c r="HV121" s="57"/>
      <c r="HW121" s="57"/>
      <c r="HX121" s="57"/>
      <c r="HY121" s="57"/>
      <c r="HZ121" s="57"/>
      <c r="IA121" s="57"/>
      <c r="IB121" s="57"/>
      <c r="IC121" s="57"/>
      <c r="ID121" s="57"/>
      <c r="IE121" s="57"/>
      <c r="IF121" s="57"/>
    </row>
    <row r="122" spans="1:240" s="85" customFormat="1" ht="30">
      <c r="A122" s="70" t="s">
        <v>542</v>
      </c>
      <c r="B122" s="59" t="s">
        <v>544</v>
      </c>
      <c r="C122" s="56">
        <v>21800</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c r="EO122" s="57"/>
      <c r="EP122" s="57"/>
      <c r="EQ122" s="57"/>
      <c r="ER122" s="57"/>
      <c r="ES122" s="57"/>
      <c r="ET122" s="57"/>
      <c r="EU122" s="57"/>
      <c r="EV122" s="57"/>
      <c r="EW122" s="57"/>
      <c r="EX122" s="57"/>
      <c r="EY122" s="57"/>
      <c r="EZ122" s="57"/>
      <c r="FA122" s="57"/>
      <c r="FB122" s="57"/>
      <c r="FC122" s="57"/>
      <c r="FD122" s="57"/>
      <c r="FE122" s="57"/>
      <c r="FF122" s="57"/>
      <c r="FG122" s="57"/>
      <c r="FH122" s="57"/>
      <c r="FI122" s="57"/>
      <c r="FJ122" s="57"/>
      <c r="FK122" s="57"/>
      <c r="FL122" s="57"/>
      <c r="FM122" s="57"/>
      <c r="FN122" s="57"/>
      <c r="FO122" s="57"/>
      <c r="FP122" s="57"/>
      <c r="FQ122" s="57"/>
      <c r="FR122" s="57"/>
      <c r="FS122" s="57"/>
      <c r="FT122" s="57"/>
      <c r="FU122" s="57"/>
      <c r="FV122" s="57"/>
      <c r="FW122" s="57"/>
      <c r="FX122" s="57"/>
      <c r="FY122" s="57"/>
      <c r="FZ122" s="57"/>
      <c r="GA122" s="57"/>
      <c r="GB122" s="57"/>
      <c r="GC122" s="57"/>
      <c r="GD122" s="57"/>
      <c r="GE122" s="57"/>
      <c r="GF122" s="57"/>
      <c r="GG122" s="57"/>
      <c r="GH122" s="57"/>
      <c r="GI122" s="57"/>
      <c r="GJ122" s="57"/>
      <c r="GK122" s="57"/>
      <c r="GL122" s="57"/>
      <c r="GM122" s="57"/>
      <c r="GN122" s="57"/>
      <c r="GO122" s="57"/>
      <c r="GP122" s="57"/>
      <c r="GQ122" s="57"/>
      <c r="GR122" s="57"/>
      <c r="GS122" s="57"/>
      <c r="GT122" s="57"/>
      <c r="GU122" s="57"/>
      <c r="GV122" s="57"/>
      <c r="GW122" s="57"/>
      <c r="GX122" s="57"/>
      <c r="GY122" s="57"/>
      <c r="GZ122" s="57"/>
      <c r="HA122" s="57"/>
      <c r="HB122" s="57"/>
      <c r="HC122" s="57"/>
      <c r="HD122" s="57"/>
      <c r="HE122" s="57"/>
      <c r="HF122" s="57"/>
      <c r="HG122" s="57"/>
      <c r="HH122" s="57"/>
      <c r="HI122" s="57"/>
      <c r="HJ122" s="57"/>
      <c r="HK122" s="57"/>
      <c r="HL122" s="57"/>
      <c r="HM122" s="57"/>
      <c r="HN122" s="57"/>
      <c r="HO122" s="57"/>
      <c r="HP122" s="57"/>
      <c r="HQ122" s="57"/>
      <c r="HR122" s="57"/>
      <c r="HS122" s="57"/>
      <c r="HT122" s="57"/>
      <c r="HU122" s="57"/>
      <c r="HV122" s="57"/>
      <c r="HW122" s="57"/>
      <c r="HX122" s="57"/>
      <c r="HY122" s="57"/>
      <c r="HZ122" s="57"/>
      <c r="IA122" s="57"/>
      <c r="IB122" s="57"/>
      <c r="IC122" s="57"/>
      <c r="ID122" s="57"/>
      <c r="IE122" s="57"/>
      <c r="IF122" s="57"/>
    </row>
    <row r="123" spans="1:240" s="61" customFormat="1" ht="45">
      <c r="A123" s="95" t="s">
        <v>545</v>
      </c>
      <c r="B123" s="62" t="s">
        <v>546</v>
      </c>
      <c r="C123" s="56">
        <v>265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c r="EC123" s="57"/>
      <c r="ED123" s="57"/>
      <c r="EE123" s="57"/>
      <c r="EF123" s="57"/>
      <c r="EG123" s="57"/>
      <c r="EH123" s="57"/>
      <c r="EI123" s="57"/>
      <c r="EJ123" s="57"/>
      <c r="EK123" s="57"/>
      <c r="EL123" s="57"/>
      <c r="EM123" s="57"/>
      <c r="EN123" s="57"/>
      <c r="EO123" s="57"/>
      <c r="EP123" s="57"/>
      <c r="EQ123" s="57"/>
      <c r="ER123" s="57"/>
      <c r="ES123" s="57"/>
      <c r="ET123" s="57"/>
      <c r="EU123" s="57"/>
      <c r="EV123" s="57"/>
      <c r="EW123" s="57"/>
      <c r="EX123" s="57"/>
      <c r="EY123" s="57"/>
      <c r="EZ123" s="57"/>
      <c r="FA123" s="57"/>
      <c r="FB123" s="57"/>
      <c r="FC123" s="57"/>
      <c r="FD123" s="57"/>
      <c r="FE123" s="57"/>
      <c r="FF123" s="57"/>
      <c r="FG123" s="57"/>
      <c r="FH123" s="57"/>
      <c r="FI123" s="57"/>
      <c r="FJ123" s="57"/>
      <c r="FK123" s="57"/>
      <c r="FL123" s="57"/>
      <c r="FM123" s="57"/>
      <c r="FN123" s="57"/>
      <c r="FO123" s="57"/>
      <c r="FP123" s="57"/>
      <c r="FQ123" s="57"/>
      <c r="FR123" s="57"/>
      <c r="FS123" s="57"/>
      <c r="FT123" s="57"/>
      <c r="FU123" s="57"/>
      <c r="FV123" s="57"/>
      <c r="FW123" s="57"/>
      <c r="FX123" s="57"/>
      <c r="FY123" s="57"/>
      <c r="FZ123" s="57"/>
      <c r="GA123" s="57"/>
      <c r="GB123" s="57"/>
      <c r="GC123" s="57"/>
      <c r="GD123" s="57"/>
      <c r="GE123" s="57"/>
      <c r="GF123" s="57"/>
      <c r="GG123" s="57"/>
      <c r="GH123" s="57"/>
      <c r="GI123" s="57"/>
      <c r="GJ123" s="57"/>
      <c r="GK123" s="57"/>
      <c r="GL123" s="57"/>
      <c r="GM123" s="57"/>
      <c r="GN123" s="57"/>
      <c r="GO123" s="57"/>
      <c r="GP123" s="57"/>
      <c r="GQ123" s="57"/>
      <c r="GR123" s="57"/>
      <c r="GS123" s="57"/>
      <c r="GT123" s="57"/>
      <c r="GU123" s="57"/>
      <c r="GV123" s="57"/>
      <c r="GW123" s="57"/>
      <c r="GX123" s="57"/>
      <c r="GY123" s="57"/>
      <c r="GZ123" s="57"/>
      <c r="HA123" s="57"/>
      <c r="HB123" s="57"/>
      <c r="HC123" s="57"/>
      <c r="HD123" s="57"/>
      <c r="HE123" s="57"/>
      <c r="HF123" s="57"/>
      <c r="HG123" s="57"/>
      <c r="HH123" s="57"/>
      <c r="HI123" s="57"/>
      <c r="HJ123" s="57"/>
      <c r="HK123" s="57"/>
      <c r="HL123" s="57"/>
      <c r="HM123" s="57"/>
      <c r="HN123" s="57"/>
      <c r="HO123" s="57"/>
      <c r="HP123" s="57"/>
      <c r="HQ123" s="57"/>
      <c r="HR123" s="57"/>
      <c r="HS123" s="57"/>
      <c r="HT123" s="57"/>
      <c r="HU123" s="57"/>
      <c r="HV123" s="57"/>
      <c r="HW123" s="57"/>
      <c r="HX123" s="57"/>
      <c r="HY123" s="57"/>
      <c r="HZ123" s="57"/>
      <c r="IA123" s="57"/>
      <c r="IB123" s="57"/>
      <c r="IC123" s="57"/>
      <c r="ID123" s="57"/>
      <c r="IE123" s="57"/>
      <c r="IF123" s="57"/>
    </row>
    <row r="124" spans="1:240" s="61" customFormat="1" ht="45">
      <c r="A124" s="95" t="s">
        <v>545</v>
      </c>
      <c r="B124" s="62" t="s">
        <v>547</v>
      </c>
      <c r="C124" s="56">
        <v>302</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c r="EC124" s="57"/>
      <c r="ED124" s="57"/>
      <c r="EE124" s="57"/>
      <c r="EF124" s="57"/>
      <c r="EG124" s="57"/>
      <c r="EH124" s="57"/>
      <c r="EI124" s="57"/>
      <c r="EJ124" s="57"/>
      <c r="EK124" s="57"/>
      <c r="EL124" s="57"/>
      <c r="EM124" s="57"/>
      <c r="EN124" s="57"/>
      <c r="EO124" s="57"/>
      <c r="EP124" s="57"/>
      <c r="EQ124" s="57"/>
      <c r="ER124" s="57"/>
      <c r="ES124" s="57"/>
      <c r="ET124" s="57"/>
      <c r="EU124" s="57"/>
      <c r="EV124" s="57"/>
      <c r="EW124" s="57"/>
      <c r="EX124" s="57"/>
      <c r="EY124" s="57"/>
      <c r="EZ124" s="57"/>
      <c r="FA124" s="57"/>
      <c r="FB124" s="57"/>
      <c r="FC124" s="57"/>
      <c r="FD124" s="57"/>
      <c r="FE124" s="57"/>
      <c r="FF124" s="57"/>
      <c r="FG124" s="57"/>
      <c r="FH124" s="57"/>
      <c r="FI124" s="57"/>
      <c r="FJ124" s="57"/>
      <c r="FK124" s="57"/>
      <c r="FL124" s="57"/>
      <c r="FM124" s="57"/>
      <c r="FN124" s="57"/>
      <c r="FO124" s="57"/>
      <c r="FP124" s="57"/>
      <c r="FQ124" s="57"/>
      <c r="FR124" s="57"/>
      <c r="FS124" s="57"/>
      <c r="FT124" s="57"/>
      <c r="FU124" s="57"/>
      <c r="FV124" s="57"/>
      <c r="FW124" s="57"/>
      <c r="FX124" s="57"/>
      <c r="FY124" s="57"/>
      <c r="FZ124" s="57"/>
      <c r="GA124" s="57"/>
      <c r="GB124" s="57"/>
      <c r="GC124" s="57"/>
      <c r="GD124" s="57"/>
      <c r="GE124" s="57"/>
      <c r="GF124" s="57"/>
      <c r="GG124" s="57"/>
      <c r="GH124" s="57"/>
      <c r="GI124" s="57"/>
      <c r="GJ124" s="57"/>
      <c r="GK124" s="57"/>
      <c r="GL124" s="57"/>
      <c r="GM124" s="57"/>
      <c r="GN124" s="57"/>
      <c r="GO124" s="57"/>
      <c r="GP124" s="57"/>
      <c r="GQ124" s="57"/>
      <c r="GR124" s="57"/>
      <c r="GS124" s="57"/>
      <c r="GT124" s="57"/>
      <c r="GU124" s="57"/>
      <c r="GV124" s="57"/>
      <c r="GW124" s="57"/>
      <c r="GX124" s="57"/>
      <c r="GY124" s="57"/>
      <c r="GZ124" s="57"/>
      <c r="HA124" s="57"/>
      <c r="HB124" s="57"/>
      <c r="HC124" s="57"/>
      <c r="HD124" s="57"/>
      <c r="HE124" s="57"/>
      <c r="HF124" s="57"/>
      <c r="HG124" s="57"/>
      <c r="HH124" s="57"/>
      <c r="HI124" s="57"/>
      <c r="HJ124" s="57"/>
      <c r="HK124" s="57"/>
      <c r="HL124" s="57"/>
      <c r="HM124" s="57"/>
      <c r="HN124" s="57"/>
      <c r="HO124" s="57"/>
      <c r="HP124" s="57"/>
      <c r="HQ124" s="57"/>
      <c r="HR124" s="57"/>
      <c r="HS124" s="57"/>
      <c r="HT124" s="57"/>
      <c r="HU124" s="57"/>
      <c r="HV124" s="57"/>
      <c r="HW124" s="57"/>
      <c r="HX124" s="57"/>
      <c r="HY124" s="57"/>
      <c r="HZ124" s="57"/>
      <c r="IA124" s="57"/>
      <c r="IB124" s="57"/>
      <c r="IC124" s="57"/>
      <c r="ID124" s="57"/>
      <c r="IE124" s="57"/>
      <c r="IF124" s="57"/>
    </row>
    <row r="125" spans="1:240" ht="60">
      <c r="A125" s="70" t="s">
        <v>548</v>
      </c>
      <c r="B125" s="62" t="s">
        <v>549</v>
      </c>
      <c r="C125" s="56">
        <v>109894.8</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c r="EB125" s="57"/>
      <c r="EC125" s="57"/>
      <c r="ED125" s="57"/>
      <c r="EE125" s="57"/>
      <c r="EF125" s="57"/>
      <c r="EG125" s="57"/>
      <c r="EH125" s="57"/>
      <c r="EI125" s="57"/>
      <c r="EJ125" s="57"/>
      <c r="EK125" s="57"/>
      <c r="EL125" s="57"/>
      <c r="EM125" s="57"/>
      <c r="EN125" s="57"/>
      <c r="EO125" s="57"/>
      <c r="EP125" s="57"/>
      <c r="EQ125" s="57"/>
      <c r="ER125" s="57"/>
      <c r="ES125" s="57"/>
      <c r="ET125" s="57"/>
      <c r="EU125" s="57"/>
      <c r="EV125" s="57"/>
      <c r="EW125" s="57"/>
      <c r="EX125" s="57"/>
      <c r="EY125" s="57"/>
      <c r="EZ125" s="57"/>
      <c r="FA125" s="57"/>
      <c r="FB125" s="57"/>
      <c r="FC125" s="57"/>
      <c r="FD125" s="57"/>
      <c r="FE125" s="57"/>
      <c r="FF125" s="57"/>
      <c r="FG125" s="57"/>
      <c r="FH125" s="57"/>
      <c r="FI125" s="57"/>
      <c r="FJ125" s="57"/>
      <c r="FK125" s="57"/>
      <c r="FL125" s="57"/>
      <c r="FM125" s="57"/>
      <c r="FN125" s="57"/>
      <c r="FO125" s="57"/>
      <c r="FP125" s="57"/>
      <c r="FQ125" s="57"/>
      <c r="FR125" s="57"/>
      <c r="FS125" s="57"/>
      <c r="FT125" s="57"/>
      <c r="FU125" s="57"/>
      <c r="FV125" s="57"/>
      <c r="FW125" s="57"/>
      <c r="FX125" s="57"/>
      <c r="FY125" s="57"/>
      <c r="FZ125" s="57"/>
      <c r="GA125" s="57"/>
      <c r="GB125" s="57"/>
      <c r="GC125" s="57"/>
      <c r="GD125" s="57"/>
      <c r="GE125" s="57"/>
      <c r="GF125" s="57"/>
      <c r="GG125" s="57"/>
      <c r="GH125" s="57"/>
      <c r="GI125" s="57"/>
      <c r="GJ125" s="57"/>
      <c r="GK125" s="57"/>
      <c r="GL125" s="57"/>
      <c r="GM125" s="57"/>
      <c r="GN125" s="57"/>
      <c r="GO125" s="57"/>
      <c r="GP125" s="57"/>
      <c r="GQ125" s="57"/>
      <c r="GR125" s="57"/>
      <c r="GS125" s="57"/>
      <c r="GT125" s="57"/>
      <c r="GU125" s="57"/>
      <c r="GV125" s="57"/>
      <c r="GW125" s="57"/>
      <c r="GX125" s="57"/>
      <c r="GY125" s="57"/>
      <c r="GZ125" s="57"/>
      <c r="HA125" s="57"/>
      <c r="HB125" s="57"/>
      <c r="HC125" s="57"/>
      <c r="HD125" s="57"/>
      <c r="HE125" s="57"/>
      <c r="HF125" s="57"/>
      <c r="HG125" s="57"/>
      <c r="HH125" s="57"/>
      <c r="HI125" s="57"/>
      <c r="HJ125" s="57"/>
      <c r="HK125" s="57"/>
      <c r="HL125" s="57"/>
      <c r="HM125" s="57"/>
      <c r="HN125" s="57"/>
      <c r="HO125" s="57"/>
      <c r="HP125" s="57"/>
      <c r="HQ125" s="57"/>
      <c r="HR125" s="57"/>
      <c r="HS125" s="57"/>
      <c r="HT125" s="57"/>
      <c r="HU125" s="57"/>
      <c r="HV125" s="57"/>
      <c r="HW125" s="57"/>
      <c r="HX125" s="57"/>
      <c r="HY125" s="57"/>
      <c r="HZ125" s="57"/>
      <c r="IA125" s="57"/>
      <c r="IB125" s="57"/>
      <c r="IC125" s="57"/>
      <c r="ID125" s="57"/>
      <c r="IE125" s="57"/>
      <c r="IF125" s="57"/>
    </row>
    <row r="126" spans="1:240" ht="30">
      <c r="A126" s="70" t="s">
        <v>550</v>
      </c>
      <c r="B126" s="62" t="s">
        <v>551</v>
      </c>
      <c r="C126" s="56">
        <v>18409.099999999999</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c r="EB126" s="57"/>
      <c r="EC126" s="57"/>
      <c r="ED126" s="57"/>
      <c r="EE126" s="57"/>
      <c r="EF126" s="57"/>
      <c r="EG126" s="57"/>
      <c r="EH126" s="57"/>
      <c r="EI126" s="57"/>
      <c r="EJ126" s="57"/>
      <c r="EK126" s="57"/>
      <c r="EL126" s="57"/>
      <c r="EM126" s="57"/>
      <c r="EN126" s="57"/>
      <c r="EO126" s="57"/>
      <c r="EP126" s="57"/>
      <c r="EQ126" s="57"/>
      <c r="ER126" s="57"/>
      <c r="ES126" s="57"/>
      <c r="ET126" s="57"/>
      <c r="EU126" s="57"/>
      <c r="EV126" s="57"/>
      <c r="EW126" s="57"/>
      <c r="EX126" s="57"/>
      <c r="EY126" s="57"/>
      <c r="EZ126" s="57"/>
      <c r="FA126" s="57"/>
      <c r="FB126" s="57"/>
      <c r="FC126" s="57"/>
      <c r="FD126" s="57"/>
      <c r="FE126" s="57"/>
      <c r="FF126" s="57"/>
      <c r="FG126" s="57"/>
      <c r="FH126" s="57"/>
      <c r="FI126" s="57"/>
      <c r="FJ126" s="57"/>
      <c r="FK126" s="57"/>
      <c r="FL126" s="57"/>
      <c r="FM126" s="57"/>
      <c r="FN126" s="57"/>
      <c r="FO126" s="57"/>
      <c r="FP126" s="57"/>
      <c r="FQ126" s="57"/>
      <c r="FR126" s="57"/>
      <c r="FS126" s="57"/>
      <c r="FT126" s="57"/>
      <c r="FU126" s="57"/>
      <c r="FV126" s="57"/>
      <c r="FW126" s="57"/>
      <c r="FX126" s="57"/>
      <c r="FY126" s="57"/>
      <c r="FZ126" s="57"/>
      <c r="GA126" s="57"/>
      <c r="GB126" s="57"/>
      <c r="GC126" s="57"/>
      <c r="GD126" s="57"/>
      <c r="GE126" s="57"/>
      <c r="GF126" s="57"/>
      <c r="GG126" s="57"/>
      <c r="GH126" s="57"/>
      <c r="GI126" s="57"/>
      <c r="GJ126" s="57"/>
      <c r="GK126" s="57"/>
      <c r="GL126" s="57"/>
      <c r="GM126" s="57"/>
      <c r="GN126" s="57"/>
      <c r="GO126" s="57"/>
      <c r="GP126" s="57"/>
      <c r="GQ126" s="57"/>
      <c r="GR126" s="57"/>
      <c r="GS126" s="57"/>
      <c r="GT126" s="57"/>
      <c r="GU126" s="57"/>
      <c r="GV126" s="57"/>
      <c r="GW126" s="57"/>
      <c r="GX126" s="57"/>
      <c r="GY126" s="57"/>
      <c r="GZ126" s="57"/>
      <c r="HA126" s="57"/>
      <c r="HB126" s="57"/>
      <c r="HC126" s="57"/>
      <c r="HD126" s="57"/>
      <c r="HE126" s="57"/>
      <c r="HF126" s="57"/>
      <c r="HG126" s="57"/>
      <c r="HH126" s="57"/>
      <c r="HI126" s="57"/>
      <c r="HJ126" s="57"/>
      <c r="HK126" s="57"/>
      <c r="HL126" s="57"/>
      <c r="HM126" s="57"/>
      <c r="HN126" s="57"/>
      <c r="HO126" s="57"/>
      <c r="HP126" s="57"/>
      <c r="HQ126" s="57"/>
      <c r="HR126" s="57"/>
      <c r="HS126" s="57"/>
      <c r="HT126" s="57"/>
      <c r="HU126" s="57"/>
      <c r="HV126" s="57"/>
      <c r="HW126" s="57"/>
      <c r="HX126" s="57"/>
      <c r="HY126" s="57"/>
      <c r="HZ126" s="57"/>
      <c r="IA126" s="57"/>
      <c r="IB126" s="57"/>
      <c r="IC126" s="57"/>
      <c r="ID126" s="57"/>
      <c r="IE126" s="57"/>
      <c r="IF126" s="57"/>
    </row>
    <row r="127" spans="1:240" s="85" customFormat="1" ht="60">
      <c r="A127" s="70" t="s">
        <v>552</v>
      </c>
      <c r="B127" s="59" t="s">
        <v>553</v>
      </c>
      <c r="C127" s="56">
        <v>1584.7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57"/>
      <c r="FV127" s="57"/>
      <c r="FW127" s="57"/>
      <c r="FX127" s="57"/>
      <c r="FY127" s="57"/>
      <c r="FZ127" s="57"/>
      <c r="GA127" s="57"/>
      <c r="GB127" s="57"/>
      <c r="GC127" s="57"/>
      <c r="GD127" s="57"/>
      <c r="GE127" s="57"/>
      <c r="GF127" s="57"/>
      <c r="GG127" s="57"/>
      <c r="GH127" s="57"/>
      <c r="GI127" s="57"/>
      <c r="GJ127" s="57"/>
      <c r="GK127" s="57"/>
      <c r="GL127" s="57"/>
      <c r="GM127" s="57"/>
      <c r="GN127" s="57"/>
      <c r="GO127" s="57"/>
      <c r="GP127" s="57"/>
      <c r="GQ127" s="57"/>
      <c r="GR127" s="57"/>
      <c r="GS127" s="57"/>
      <c r="GT127" s="57"/>
      <c r="GU127" s="57"/>
      <c r="GV127" s="57"/>
      <c r="GW127" s="57"/>
      <c r="GX127" s="57"/>
      <c r="GY127" s="57"/>
      <c r="GZ127" s="57"/>
      <c r="HA127" s="57"/>
      <c r="HB127" s="57"/>
      <c r="HC127" s="57"/>
      <c r="HD127" s="57"/>
      <c r="HE127" s="57"/>
      <c r="HF127" s="57"/>
      <c r="HG127" s="57"/>
      <c r="HH127" s="57"/>
      <c r="HI127" s="57"/>
      <c r="HJ127" s="57"/>
      <c r="HK127" s="57"/>
      <c r="HL127" s="57"/>
      <c r="HM127" s="57"/>
      <c r="HN127" s="57"/>
      <c r="HO127" s="57"/>
      <c r="HP127" s="57"/>
      <c r="HQ127" s="57"/>
      <c r="HR127" s="57"/>
      <c r="HS127" s="57"/>
      <c r="HT127" s="57"/>
      <c r="HU127" s="57"/>
      <c r="HV127" s="57"/>
      <c r="HW127" s="57"/>
      <c r="HX127" s="57"/>
      <c r="HY127" s="57"/>
      <c r="HZ127" s="57"/>
      <c r="IA127" s="57"/>
      <c r="IB127" s="57"/>
      <c r="IC127" s="57"/>
      <c r="ID127" s="57"/>
      <c r="IE127" s="57"/>
      <c r="IF127" s="57"/>
    </row>
    <row r="128" spans="1:240" ht="45">
      <c r="A128" s="70" t="s">
        <v>552</v>
      </c>
      <c r="B128" s="59" t="s">
        <v>554</v>
      </c>
      <c r="C128" s="56">
        <v>2147.3000000000002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c r="EB128" s="57"/>
      <c r="EC128" s="57"/>
      <c r="ED128" s="57"/>
      <c r="EE128" s="57"/>
      <c r="EF128" s="57"/>
      <c r="EG128" s="57"/>
      <c r="EH128" s="57"/>
      <c r="EI128" s="57"/>
      <c r="EJ128" s="57"/>
      <c r="EK128" s="57"/>
      <c r="EL128" s="57"/>
      <c r="EM128" s="57"/>
      <c r="EN128" s="57"/>
      <c r="EO128" s="57"/>
      <c r="EP128" s="57"/>
      <c r="EQ128" s="57"/>
      <c r="ER128" s="57"/>
      <c r="ES128" s="57"/>
      <c r="ET128" s="57"/>
      <c r="EU128" s="57"/>
      <c r="EV128" s="57"/>
      <c r="EW128" s="57"/>
      <c r="EX128" s="57"/>
      <c r="EY128" s="57"/>
      <c r="EZ128" s="57"/>
      <c r="FA128" s="57"/>
      <c r="FB128" s="57"/>
      <c r="FC128" s="57"/>
      <c r="FD128" s="57"/>
      <c r="FE128" s="57"/>
      <c r="FF128" s="57"/>
      <c r="FG128" s="57"/>
      <c r="FH128" s="57"/>
      <c r="FI128" s="57"/>
      <c r="FJ128" s="57"/>
      <c r="FK128" s="57"/>
      <c r="FL128" s="57"/>
      <c r="FM128" s="57"/>
      <c r="FN128" s="57"/>
      <c r="FO128" s="57"/>
      <c r="FP128" s="57"/>
      <c r="FQ128" s="57"/>
      <c r="FR128" s="57"/>
      <c r="FS128" s="57"/>
      <c r="FT128" s="57"/>
      <c r="FU128" s="57"/>
      <c r="FV128" s="57"/>
      <c r="FW128" s="57"/>
      <c r="FX128" s="57"/>
      <c r="FY128" s="57"/>
      <c r="FZ128" s="57"/>
      <c r="GA128" s="57"/>
      <c r="GB128" s="57"/>
      <c r="GC128" s="57"/>
      <c r="GD128" s="57"/>
      <c r="GE128" s="57"/>
      <c r="GF128" s="57"/>
      <c r="GG128" s="57"/>
      <c r="GH128" s="57"/>
      <c r="GI128" s="57"/>
      <c r="GJ128" s="57"/>
      <c r="GK128" s="57"/>
      <c r="GL128" s="57"/>
      <c r="GM128" s="57"/>
      <c r="GN128" s="57"/>
      <c r="GO128" s="57"/>
      <c r="GP128" s="57"/>
      <c r="GQ128" s="57"/>
      <c r="GR128" s="57"/>
      <c r="GS128" s="57"/>
      <c r="GT128" s="57"/>
      <c r="GU128" s="57"/>
      <c r="GV128" s="57"/>
      <c r="GW128" s="57"/>
      <c r="GX128" s="57"/>
      <c r="GY128" s="57"/>
      <c r="GZ128" s="57"/>
      <c r="HA128" s="57"/>
      <c r="HB128" s="57"/>
      <c r="HC128" s="57"/>
      <c r="HD128" s="57"/>
      <c r="HE128" s="57"/>
      <c r="HF128" s="57"/>
      <c r="HG128" s="57"/>
      <c r="HH128" s="57"/>
      <c r="HI128" s="57"/>
      <c r="HJ128" s="57"/>
      <c r="HK128" s="57"/>
      <c r="HL128" s="57"/>
      <c r="HM128" s="57"/>
      <c r="HN128" s="57"/>
      <c r="HO128" s="57"/>
      <c r="HP128" s="57"/>
      <c r="HQ128" s="57"/>
      <c r="HR128" s="57"/>
      <c r="HS128" s="57"/>
      <c r="HT128" s="57"/>
      <c r="HU128" s="57"/>
      <c r="HV128" s="57"/>
      <c r="HW128" s="57"/>
      <c r="HX128" s="57"/>
      <c r="HY128" s="57"/>
      <c r="HZ128" s="57"/>
      <c r="IA128" s="57"/>
      <c r="IB128" s="57"/>
      <c r="IC128" s="57"/>
      <c r="ID128" s="57"/>
      <c r="IE128" s="57"/>
      <c r="IF128" s="57"/>
    </row>
    <row r="129" spans="1:240" ht="60">
      <c r="A129" s="70" t="s">
        <v>552</v>
      </c>
      <c r="B129" s="62" t="s">
        <v>555</v>
      </c>
      <c r="C129" s="56">
        <v>7250.6</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c r="DY129" s="57"/>
      <c r="DZ129" s="57"/>
      <c r="EA129" s="57"/>
      <c r="EB129" s="57"/>
      <c r="EC129" s="57"/>
      <c r="ED129" s="57"/>
      <c r="EE129" s="57"/>
      <c r="EF129" s="57"/>
      <c r="EG129" s="57"/>
      <c r="EH129" s="57"/>
      <c r="EI129" s="57"/>
      <c r="EJ129" s="57"/>
      <c r="EK129" s="57"/>
      <c r="EL129" s="57"/>
      <c r="EM129" s="57"/>
      <c r="EN129" s="57"/>
      <c r="EO129" s="57"/>
      <c r="EP129" s="57"/>
      <c r="EQ129" s="57"/>
      <c r="ER129" s="57"/>
      <c r="ES129" s="57"/>
      <c r="ET129" s="57"/>
      <c r="EU129" s="57"/>
      <c r="EV129" s="57"/>
      <c r="EW129" s="57"/>
      <c r="EX129" s="57"/>
      <c r="EY129" s="57"/>
      <c r="EZ129" s="57"/>
      <c r="FA129" s="57"/>
      <c r="FB129" s="57"/>
      <c r="FC129" s="57"/>
      <c r="FD129" s="57"/>
      <c r="FE129" s="57"/>
      <c r="FF129" s="57"/>
      <c r="FG129" s="57"/>
      <c r="FH129" s="57"/>
      <c r="FI129" s="57"/>
      <c r="FJ129" s="57"/>
      <c r="FK129" s="57"/>
      <c r="FL129" s="57"/>
      <c r="FM129" s="57"/>
      <c r="FN129" s="57"/>
      <c r="FO129" s="57"/>
      <c r="FP129" s="57"/>
      <c r="FQ129" s="57"/>
      <c r="FR129" s="57"/>
      <c r="FS129" s="57"/>
      <c r="FT129" s="57"/>
      <c r="FU129" s="57"/>
      <c r="FV129" s="57"/>
      <c r="FW129" s="57"/>
      <c r="FX129" s="57"/>
      <c r="FY129" s="57"/>
      <c r="FZ129" s="57"/>
      <c r="GA129" s="57"/>
      <c r="GB129" s="57"/>
      <c r="GC129" s="57"/>
      <c r="GD129" s="57"/>
      <c r="GE129" s="57"/>
      <c r="GF129" s="57"/>
      <c r="GG129" s="57"/>
      <c r="GH129" s="57"/>
      <c r="GI129" s="57"/>
      <c r="GJ129" s="57"/>
      <c r="GK129" s="57"/>
      <c r="GL129" s="57"/>
      <c r="GM129" s="57"/>
      <c r="GN129" s="57"/>
      <c r="GO129" s="57"/>
      <c r="GP129" s="57"/>
      <c r="GQ129" s="57"/>
      <c r="GR129" s="57"/>
      <c r="GS129" s="57"/>
      <c r="GT129" s="57"/>
      <c r="GU129" s="57"/>
      <c r="GV129" s="57"/>
      <c r="GW129" s="57"/>
      <c r="GX129" s="57"/>
      <c r="GY129" s="57"/>
      <c r="GZ129" s="57"/>
      <c r="HA129" s="57"/>
      <c r="HB129" s="57"/>
      <c r="HC129" s="57"/>
      <c r="HD129" s="57"/>
      <c r="HE129" s="57"/>
      <c r="HF129" s="57"/>
      <c r="HG129" s="57"/>
      <c r="HH129" s="57"/>
      <c r="HI129" s="57"/>
      <c r="HJ129" s="57"/>
      <c r="HK129" s="57"/>
      <c r="HL129" s="57"/>
      <c r="HM129" s="57"/>
      <c r="HN129" s="57"/>
      <c r="HO129" s="57"/>
      <c r="HP129" s="57"/>
      <c r="HQ129" s="57"/>
      <c r="HR129" s="57"/>
      <c r="HS129" s="57"/>
      <c r="HT129" s="57"/>
      <c r="HU129" s="57"/>
      <c r="HV129" s="57"/>
      <c r="HW129" s="57"/>
      <c r="HX129" s="57"/>
      <c r="HY129" s="57"/>
      <c r="HZ129" s="57"/>
      <c r="IA129" s="57"/>
      <c r="IB129" s="57"/>
      <c r="IC129" s="57"/>
      <c r="ID129" s="57"/>
      <c r="IE129" s="57"/>
      <c r="IF129" s="57"/>
    </row>
    <row r="130" spans="1:240" ht="75">
      <c r="A130" s="70" t="s">
        <v>552</v>
      </c>
      <c r="B130" s="62" t="s">
        <v>556</v>
      </c>
      <c r="C130" s="56">
        <v>2000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c r="DY130" s="57"/>
      <c r="DZ130" s="57"/>
      <c r="EA130" s="57"/>
      <c r="EB130" s="57"/>
      <c r="EC130" s="57"/>
      <c r="ED130" s="57"/>
      <c r="EE130" s="57"/>
      <c r="EF130" s="57"/>
      <c r="EG130" s="57"/>
      <c r="EH130" s="57"/>
      <c r="EI130" s="57"/>
      <c r="EJ130" s="57"/>
      <c r="EK130" s="57"/>
      <c r="EL130" s="57"/>
      <c r="EM130" s="57"/>
      <c r="EN130" s="57"/>
      <c r="EO130" s="57"/>
      <c r="EP130" s="57"/>
      <c r="EQ130" s="57"/>
      <c r="ER130" s="57"/>
      <c r="ES130" s="57"/>
      <c r="ET130" s="57"/>
      <c r="EU130" s="57"/>
      <c r="EV130" s="57"/>
      <c r="EW130" s="57"/>
      <c r="EX130" s="57"/>
      <c r="EY130" s="57"/>
      <c r="EZ130" s="57"/>
      <c r="FA130" s="57"/>
      <c r="FB130" s="57"/>
      <c r="FC130" s="57"/>
      <c r="FD130" s="57"/>
      <c r="FE130" s="57"/>
      <c r="FF130" s="57"/>
      <c r="FG130" s="57"/>
      <c r="FH130" s="57"/>
      <c r="FI130" s="57"/>
      <c r="FJ130" s="57"/>
      <c r="FK130" s="57"/>
      <c r="FL130" s="57"/>
      <c r="FM130" s="57"/>
      <c r="FN130" s="57"/>
      <c r="FO130" s="57"/>
      <c r="FP130" s="57"/>
      <c r="FQ130" s="57"/>
      <c r="FR130" s="57"/>
      <c r="FS130" s="57"/>
      <c r="FT130" s="57"/>
      <c r="FU130" s="57"/>
      <c r="FV130" s="57"/>
      <c r="FW130" s="57"/>
      <c r="FX130" s="57"/>
      <c r="FY130" s="57"/>
      <c r="FZ130" s="57"/>
      <c r="GA130" s="57"/>
      <c r="GB130" s="57"/>
      <c r="GC130" s="57"/>
      <c r="GD130" s="57"/>
      <c r="GE130" s="57"/>
      <c r="GF130" s="57"/>
      <c r="GG130" s="57"/>
      <c r="GH130" s="57"/>
      <c r="GI130" s="57"/>
      <c r="GJ130" s="57"/>
      <c r="GK130" s="57"/>
      <c r="GL130" s="57"/>
      <c r="GM130" s="57"/>
      <c r="GN130" s="57"/>
      <c r="GO130" s="57"/>
      <c r="GP130" s="57"/>
      <c r="GQ130" s="57"/>
      <c r="GR130" s="57"/>
      <c r="GS130" s="57"/>
      <c r="GT130" s="57"/>
      <c r="GU130" s="57"/>
      <c r="GV130" s="57"/>
      <c r="GW130" s="57"/>
      <c r="GX130" s="57"/>
      <c r="GY130" s="57"/>
      <c r="GZ130" s="57"/>
      <c r="HA130" s="57"/>
      <c r="HB130" s="57"/>
      <c r="HC130" s="57"/>
      <c r="HD130" s="57"/>
      <c r="HE130" s="57"/>
      <c r="HF130" s="57"/>
      <c r="HG130" s="57"/>
      <c r="HH130" s="57"/>
      <c r="HI130" s="57"/>
      <c r="HJ130" s="57"/>
      <c r="HK130" s="57"/>
      <c r="HL130" s="57"/>
      <c r="HM130" s="57"/>
      <c r="HN130" s="57"/>
      <c r="HO130" s="57"/>
      <c r="HP130" s="57"/>
      <c r="HQ130" s="57"/>
      <c r="HR130" s="57"/>
      <c r="HS130" s="57"/>
      <c r="HT130" s="57"/>
      <c r="HU130" s="57"/>
      <c r="HV130" s="57"/>
      <c r="HW130" s="57"/>
      <c r="HX130" s="57"/>
      <c r="HY130" s="57"/>
      <c r="HZ130" s="57"/>
      <c r="IA130" s="57"/>
      <c r="IB130" s="57"/>
      <c r="IC130" s="57"/>
      <c r="ID130" s="57"/>
      <c r="IE130" s="57"/>
      <c r="IF130" s="57"/>
    </row>
    <row r="131" spans="1:240" ht="45">
      <c r="A131" s="70" t="s">
        <v>552</v>
      </c>
      <c r="B131" s="59" t="s">
        <v>557</v>
      </c>
      <c r="C131" s="56">
        <v>0</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c r="DY131" s="57"/>
      <c r="DZ131" s="57"/>
      <c r="EA131" s="57"/>
      <c r="EB131" s="57"/>
      <c r="EC131" s="57"/>
      <c r="ED131" s="57"/>
      <c r="EE131" s="57"/>
      <c r="EF131" s="57"/>
      <c r="EG131" s="57"/>
      <c r="EH131" s="57"/>
      <c r="EI131" s="57"/>
      <c r="EJ131" s="57"/>
      <c r="EK131" s="57"/>
      <c r="EL131" s="57"/>
      <c r="EM131" s="57"/>
      <c r="EN131" s="57"/>
      <c r="EO131" s="57"/>
      <c r="EP131" s="57"/>
      <c r="EQ131" s="57"/>
      <c r="ER131" s="57"/>
      <c r="ES131" s="57"/>
      <c r="ET131" s="57"/>
      <c r="EU131" s="57"/>
      <c r="EV131" s="57"/>
      <c r="EW131" s="57"/>
      <c r="EX131" s="57"/>
      <c r="EY131" s="57"/>
      <c r="EZ131" s="57"/>
      <c r="FA131" s="57"/>
      <c r="FB131" s="57"/>
      <c r="FC131" s="57"/>
      <c r="FD131" s="57"/>
      <c r="FE131" s="57"/>
      <c r="FF131" s="57"/>
      <c r="FG131" s="57"/>
      <c r="FH131" s="57"/>
      <c r="FI131" s="57"/>
      <c r="FJ131" s="57"/>
      <c r="FK131" s="57"/>
      <c r="FL131" s="57"/>
      <c r="FM131" s="57"/>
      <c r="FN131" s="57"/>
      <c r="FO131" s="57"/>
      <c r="FP131" s="57"/>
      <c r="FQ131" s="57"/>
      <c r="FR131" s="57"/>
      <c r="FS131" s="57"/>
      <c r="FT131" s="57"/>
      <c r="FU131" s="57"/>
      <c r="FV131" s="57"/>
      <c r="FW131" s="57"/>
      <c r="FX131" s="57"/>
      <c r="FY131" s="57"/>
      <c r="FZ131" s="57"/>
      <c r="GA131" s="57"/>
      <c r="GB131" s="57"/>
      <c r="GC131" s="57"/>
      <c r="GD131" s="57"/>
      <c r="GE131" s="57"/>
      <c r="GF131" s="57"/>
      <c r="GG131" s="57"/>
      <c r="GH131" s="57"/>
      <c r="GI131" s="57"/>
      <c r="GJ131" s="57"/>
      <c r="GK131" s="57"/>
      <c r="GL131" s="57"/>
      <c r="GM131" s="57"/>
      <c r="GN131" s="57"/>
      <c r="GO131" s="57"/>
      <c r="GP131" s="57"/>
      <c r="GQ131" s="57"/>
      <c r="GR131" s="57"/>
      <c r="GS131" s="57"/>
      <c r="GT131" s="57"/>
      <c r="GU131" s="57"/>
      <c r="GV131" s="57"/>
      <c r="GW131" s="57"/>
      <c r="GX131" s="57"/>
      <c r="GY131" s="57"/>
      <c r="GZ131" s="57"/>
      <c r="HA131" s="57"/>
      <c r="HB131" s="57"/>
      <c r="HC131" s="57"/>
      <c r="HD131" s="57"/>
      <c r="HE131" s="57"/>
      <c r="HF131" s="57"/>
      <c r="HG131" s="57"/>
      <c r="HH131" s="57"/>
      <c r="HI131" s="57"/>
      <c r="HJ131" s="57"/>
      <c r="HK131" s="57"/>
      <c r="HL131" s="57"/>
      <c r="HM131" s="57"/>
      <c r="HN131" s="57"/>
      <c r="HO131" s="57"/>
      <c r="HP131" s="57"/>
      <c r="HQ131" s="57"/>
      <c r="HR131" s="57"/>
      <c r="HS131" s="57"/>
      <c r="HT131" s="57"/>
      <c r="HU131" s="57"/>
      <c r="HV131" s="57"/>
      <c r="HW131" s="57"/>
      <c r="HX131" s="57"/>
      <c r="HY131" s="57"/>
      <c r="HZ131" s="57"/>
      <c r="IA131" s="57"/>
      <c r="IB131" s="57"/>
      <c r="IC131" s="57"/>
      <c r="ID131" s="57"/>
      <c r="IE131" s="57"/>
      <c r="IF131" s="57"/>
    </row>
    <row r="132" spans="1:240" ht="60">
      <c r="A132" s="70" t="s">
        <v>552</v>
      </c>
      <c r="B132" s="62" t="s">
        <v>558</v>
      </c>
      <c r="C132" s="56">
        <v>880.4</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c r="DY132" s="57"/>
      <c r="DZ132" s="57"/>
      <c r="EA132" s="57"/>
      <c r="EB132" s="57"/>
      <c r="EC132" s="57"/>
      <c r="ED132" s="57"/>
      <c r="EE132" s="57"/>
      <c r="EF132" s="57"/>
      <c r="EG132" s="57"/>
      <c r="EH132" s="57"/>
      <c r="EI132" s="57"/>
      <c r="EJ132" s="57"/>
      <c r="EK132" s="57"/>
      <c r="EL132" s="57"/>
      <c r="EM132" s="57"/>
      <c r="EN132" s="57"/>
      <c r="EO132" s="57"/>
      <c r="EP132" s="57"/>
      <c r="EQ132" s="57"/>
      <c r="ER132" s="57"/>
      <c r="ES132" s="57"/>
      <c r="ET132" s="57"/>
      <c r="EU132" s="57"/>
      <c r="EV132" s="57"/>
      <c r="EW132" s="57"/>
      <c r="EX132" s="57"/>
      <c r="EY132" s="57"/>
      <c r="EZ132" s="57"/>
      <c r="FA132" s="57"/>
      <c r="FB132" s="57"/>
      <c r="FC132" s="57"/>
      <c r="FD132" s="57"/>
      <c r="FE132" s="57"/>
      <c r="FF132" s="57"/>
      <c r="FG132" s="57"/>
      <c r="FH132" s="57"/>
      <c r="FI132" s="57"/>
      <c r="FJ132" s="57"/>
      <c r="FK132" s="57"/>
      <c r="FL132" s="57"/>
      <c r="FM132" s="57"/>
      <c r="FN132" s="57"/>
      <c r="FO132" s="57"/>
      <c r="FP132" s="57"/>
      <c r="FQ132" s="57"/>
      <c r="FR132" s="57"/>
      <c r="FS132" s="57"/>
      <c r="FT132" s="57"/>
      <c r="FU132" s="57"/>
      <c r="FV132" s="57"/>
      <c r="FW132" s="57"/>
      <c r="FX132" s="57"/>
      <c r="FY132" s="57"/>
      <c r="FZ132" s="57"/>
      <c r="GA132" s="57"/>
      <c r="GB132" s="57"/>
      <c r="GC132" s="57"/>
      <c r="GD132" s="57"/>
      <c r="GE132" s="57"/>
      <c r="GF132" s="57"/>
      <c r="GG132" s="57"/>
      <c r="GH132" s="57"/>
      <c r="GI132" s="57"/>
      <c r="GJ132" s="57"/>
      <c r="GK132" s="57"/>
      <c r="GL132" s="57"/>
      <c r="GM132" s="57"/>
      <c r="GN132" s="57"/>
      <c r="GO132" s="57"/>
      <c r="GP132" s="57"/>
      <c r="GQ132" s="57"/>
      <c r="GR132" s="57"/>
      <c r="GS132" s="57"/>
      <c r="GT132" s="57"/>
      <c r="GU132" s="57"/>
      <c r="GV132" s="57"/>
      <c r="GW132" s="57"/>
      <c r="GX132" s="57"/>
      <c r="GY132" s="57"/>
      <c r="GZ132" s="57"/>
      <c r="HA132" s="57"/>
      <c r="HB132" s="57"/>
      <c r="HC132" s="57"/>
      <c r="HD132" s="57"/>
      <c r="HE132" s="57"/>
      <c r="HF132" s="57"/>
      <c r="HG132" s="57"/>
      <c r="HH132" s="57"/>
      <c r="HI132" s="57"/>
      <c r="HJ132" s="57"/>
      <c r="HK132" s="57"/>
      <c r="HL132" s="57"/>
      <c r="HM132" s="57"/>
      <c r="HN132" s="57"/>
      <c r="HO132" s="57"/>
      <c r="HP132" s="57"/>
      <c r="HQ132" s="57"/>
      <c r="HR132" s="57"/>
      <c r="HS132" s="57"/>
      <c r="HT132" s="57"/>
      <c r="HU132" s="57"/>
      <c r="HV132" s="57"/>
      <c r="HW132" s="57"/>
      <c r="HX132" s="57"/>
      <c r="HY132" s="57"/>
      <c r="HZ132" s="57"/>
      <c r="IA132" s="57"/>
      <c r="IB132" s="57"/>
      <c r="IC132" s="57"/>
      <c r="ID132" s="57"/>
      <c r="IE132" s="57"/>
      <c r="IF132" s="57"/>
    </row>
    <row r="133" spans="1:240" ht="30">
      <c r="A133" s="95" t="s">
        <v>559</v>
      </c>
      <c r="B133" s="62" t="s">
        <v>560</v>
      </c>
      <c r="C133" s="56">
        <v>19861.5</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c r="EC133" s="57"/>
      <c r="ED133" s="57"/>
      <c r="EE133" s="57"/>
      <c r="EF133" s="57"/>
      <c r="EG133" s="57"/>
      <c r="EH133" s="57"/>
      <c r="EI133" s="57"/>
      <c r="EJ133" s="57"/>
      <c r="EK133" s="57"/>
      <c r="EL133" s="57"/>
      <c r="EM133" s="57"/>
      <c r="EN133" s="57"/>
      <c r="EO133" s="57"/>
      <c r="EP133" s="57"/>
      <c r="EQ133" s="57"/>
      <c r="ER133" s="57"/>
      <c r="ES133" s="57"/>
      <c r="ET133" s="57"/>
      <c r="EU133" s="57"/>
      <c r="EV133" s="57"/>
      <c r="EW133" s="57"/>
      <c r="EX133" s="57"/>
      <c r="EY133" s="57"/>
      <c r="EZ133" s="57"/>
      <c r="FA133" s="57"/>
      <c r="FB133" s="57"/>
      <c r="FC133" s="57"/>
      <c r="FD133" s="57"/>
      <c r="FE133" s="57"/>
      <c r="FF133" s="57"/>
      <c r="FG133" s="57"/>
      <c r="FH133" s="57"/>
      <c r="FI133" s="57"/>
      <c r="FJ133" s="57"/>
      <c r="FK133" s="57"/>
      <c r="FL133" s="57"/>
      <c r="FM133" s="57"/>
      <c r="FN133" s="57"/>
      <c r="FO133" s="57"/>
      <c r="FP133" s="57"/>
      <c r="FQ133" s="57"/>
      <c r="FR133" s="57"/>
      <c r="FS133" s="57"/>
      <c r="FT133" s="57"/>
      <c r="FU133" s="57"/>
      <c r="FV133" s="57"/>
      <c r="FW133" s="57"/>
      <c r="FX133" s="57"/>
      <c r="FY133" s="57"/>
      <c r="FZ133" s="57"/>
      <c r="GA133" s="57"/>
      <c r="GB133" s="57"/>
      <c r="GC133" s="57"/>
      <c r="GD133" s="57"/>
      <c r="GE133" s="57"/>
      <c r="GF133" s="57"/>
      <c r="GG133" s="57"/>
      <c r="GH133" s="57"/>
      <c r="GI133" s="57"/>
      <c r="GJ133" s="57"/>
      <c r="GK133" s="57"/>
      <c r="GL133" s="57"/>
      <c r="GM133" s="57"/>
      <c r="GN133" s="57"/>
      <c r="GO133" s="57"/>
      <c r="GP133" s="57"/>
      <c r="GQ133" s="57"/>
      <c r="GR133" s="57"/>
      <c r="GS133" s="57"/>
      <c r="GT133" s="57"/>
      <c r="GU133" s="57"/>
      <c r="GV133" s="57"/>
      <c r="GW133" s="57"/>
      <c r="GX133" s="57"/>
      <c r="GY133" s="57"/>
      <c r="GZ133" s="57"/>
      <c r="HA133" s="57"/>
      <c r="HB133" s="57"/>
      <c r="HC133" s="57"/>
      <c r="HD133" s="57"/>
      <c r="HE133" s="57"/>
      <c r="HF133" s="57"/>
      <c r="HG133" s="57"/>
      <c r="HH133" s="57"/>
      <c r="HI133" s="57"/>
      <c r="HJ133" s="57"/>
      <c r="HK133" s="57"/>
      <c r="HL133" s="57"/>
      <c r="HM133" s="57"/>
      <c r="HN133" s="57"/>
      <c r="HO133" s="57"/>
      <c r="HP133" s="57"/>
      <c r="HQ133" s="57"/>
      <c r="HR133" s="57"/>
      <c r="HS133" s="57"/>
      <c r="HT133" s="57"/>
      <c r="HU133" s="57"/>
      <c r="HV133" s="57"/>
      <c r="HW133" s="57"/>
      <c r="HX133" s="57"/>
      <c r="HY133" s="57"/>
      <c r="HZ133" s="57"/>
      <c r="IA133" s="57"/>
      <c r="IB133" s="57"/>
      <c r="IC133" s="57"/>
      <c r="ID133" s="57"/>
      <c r="IE133" s="57"/>
      <c r="IF133" s="57"/>
    </row>
    <row r="134" spans="1:240" s="96" customFormat="1" ht="60">
      <c r="A134" s="95" t="s">
        <v>559</v>
      </c>
      <c r="B134" s="62" t="s">
        <v>561</v>
      </c>
      <c r="C134" s="56">
        <v>503.4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7"/>
      <c r="CH134" s="57"/>
      <c r="CI134" s="57"/>
      <c r="CJ134" s="57"/>
      <c r="CK134" s="57"/>
      <c r="CL134" s="57"/>
      <c r="CM134" s="57"/>
      <c r="CN134" s="57"/>
      <c r="CO134" s="57"/>
      <c r="CP134" s="57"/>
      <c r="CQ134" s="57"/>
      <c r="CR134" s="57"/>
      <c r="CS134" s="57"/>
      <c r="CT134" s="57"/>
      <c r="CU134" s="57"/>
      <c r="CV134" s="57"/>
      <c r="CW134" s="57"/>
      <c r="CX134" s="57"/>
      <c r="CY134" s="57"/>
      <c r="CZ134" s="57"/>
      <c r="DA134" s="57"/>
      <c r="DB134" s="57"/>
      <c r="DC134" s="57"/>
      <c r="DD134" s="57"/>
      <c r="DE134" s="57"/>
      <c r="DF134" s="57"/>
      <c r="DG134" s="57"/>
      <c r="DH134" s="57"/>
      <c r="DI134" s="57"/>
      <c r="DJ134" s="57"/>
      <c r="DK134" s="57"/>
      <c r="DL134" s="57"/>
      <c r="DM134" s="57"/>
      <c r="DN134" s="57"/>
      <c r="DO134" s="57"/>
      <c r="DP134" s="57"/>
      <c r="DQ134" s="57"/>
      <c r="DR134" s="57"/>
      <c r="DS134" s="57"/>
      <c r="DT134" s="57"/>
      <c r="DU134" s="57"/>
      <c r="DV134" s="57"/>
      <c r="DW134" s="57"/>
      <c r="DX134" s="57"/>
      <c r="DY134" s="57"/>
      <c r="DZ134" s="57"/>
      <c r="EA134" s="57"/>
      <c r="EB134" s="57"/>
      <c r="EC134" s="57"/>
      <c r="ED134" s="57"/>
      <c r="EE134" s="57"/>
      <c r="EF134" s="57"/>
      <c r="EG134" s="57"/>
      <c r="EH134" s="57"/>
      <c r="EI134" s="57"/>
      <c r="EJ134" s="57"/>
      <c r="EK134" s="57"/>
      <c r="EL134" s="57"/>
      <c r="EM134" s="57"/>
      <c r="EN134" s="57"/>
      <c r="EO134" s="57"/>
      <c r="EP134" s="57"/>
      <c r="EQ134" s="57"/>
      <c r="ER134" s="57"/>
      <c r="ES134" s="57"/>
      <c r="ET134" s="57"/>
      <c r="EU134" s="57"/>
      <c r="EV134" s="57"/>
      <c r="EW134" s="57"/>
      <c r="EX134" s="57"/>
      <c r="EY134" s="57"/>
      <c r="EZ134" s="57"/>
      <c r="FA134" s="57"/>
      <c r="FB134" s="57"/>
      <c r="FC134" s="57"/>
      <c r="FD134" s="57"/>
      <c r="FE134" s="57"/>
      <c r="FF134" s="57"/>
      <c r="FG134" s="57"/>
      <c r="FH134" s="57"/>
      <c r="FI134" s="57"/>
      <c r="FJ134" s="57"/>
      <c r="FK134" s="57"/>
      <c r="FL134" s="57"/>
      <c r="FM134" s="57"/>
      <c r="FN134" s="57"/>
      <c r="FO134" s="57"/>
      <c r="FP134" s="57"/>
      <c r="FQ134" s="57"/>
      <c r="FR134" s="57"/>
      <c r="FS134" s="57"/>
      <c r="FT134" s="57"/>
      <c r="FU134" s="57"/>
      <c r="FV134" s="57"/>
      <c r="FW134" s="57"/>
      <c r="FX134" s="57"/>
      <c r="FY134" s="57"/>
      <c r="FZ134" s="57"/>
      <c r="GA134" s="57"/>
      <c r="GB134" s="57"/>
      <c r="GC134" s="57"/>
      <c r="GD134" s="57"/>
      <c r="GE134" s="57"/>
      <c r="GF134" s="57"/>
      <c r="GG134" s="57"/>
      <c r="GH134" s="57"/>
      <c r="GI134" s="57"/>
      <c r="GJ134" s="57"/>
      <c r="GK134" s="57"/>
      <c r="GL134" s="57"/>
      <c r="GM134" s="57"/>
      <c r="GN134" s="57"/>
      <c r="GO134" s="57"/>
      <c r="GP134" s="57"/>
      <c r="GQ134" s="57"/>
      <c r="GR134" s="57"/>
      <c r="GS134" s="57"/>
      <c r="GT134" s="57"/>
      <c r="GU134" s="57"/>
      <c r="GV134" s="57"/>
      <c r="GW134" s="57"/>
      <c r="GX134" s="57"/>
      <c r="GY134" s="57"/>
      <c r="GZ134" s="57"/>
      <c r="HA134" s="57"/>
      <c r="HB134" s="57"/>
      <c r="HC134" s="57"/>
      <c r="HD134" s="57"/>
      <c r="HE134" s="57"/>
      <c r="HF134" s="57"/>
      <c r="HG134" s="57"/>
      <c r="HH134" s="57"/>
      <c r="HI134" s="57"/>
      <c r="HJ134" s="57"/>
      <c r="HK134" s="57"/>
      <c r="HL134" s="57"/>
      <c r="HM134" s="57"/>
      <c r="HN134" s="57"/>
      <c r="HO134" s="57"/>
      <c r="HP134" s="57"/>
      <c r="HQ134" s="57"/>
      <c r="HR134" s="57"/>
      <c r="HS134" s="57"/>
      <c r="HT134" s="57"/>
      <c r="HU134" s="57"/>
      <c r="HV134" s="57"/>
      <c r="HW134" s="57"/>
      <c r="HX134" s="57"/>
      <c r="HY134" s="57"/>
      <c r="HZ134" s="57"/>
      <c r="IA134" s="57"/>
      <c r="IB134" s="57"/>
      <c r="IC134" s="57"/>
      <c r="ID134" s="57"/>
      <c r="IE134" s="57"/>
      <c r="IF134" s="57"/>
    </row>
    <row r="135" spans="1:240" ht="60">
      <c r="A135" s="95" t="s">
        <v>559</v>
      </c>
      <c r="B135" s="62" t="s">
        <v>562</v>
      </c>
      <c r="C135" s="56">
        <v>2832.7</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c r="EB135" s="57"/>
      <c r="EC135" s="57"/>
      <c r="ED135" s="57"/>
      <c r="EE135" s="57"/>
      <c r="EF135" s="57"/>
      <c r="EG135" s="57"/>
      <c r="EH135" s="57"/>
      <c r="EI135" s="57"/>
      <c r="EJ135" s="57"/>
      <c r="EK135" s="57"/>
      <c r="EL135" s="57"/>
      <c r="EM135" s="57"/>
      <c r="EN135" s="57"/>
      <c r="EO135" s="57"/>
      <c r="EP135" s="57"/>
      <c r="EQ135" s="57"/>
      <c r="ER135" s="57"/>
      <c r="ES135" s="57"/>
      <c r="ET135" s="57"/>
      <c r="EU135" s="57"/>
      <c r="EV135" s="57"/>
      <c r="EW135" s="57"/>
      <c r="EX135" s="57"/>
      <c r="EY135" s="57"/>
      <c r="EZ135" s="57"/>
      <c r="FA135" s="57"/>
      <c r="FB135" s="57"/>
      <c r="FC135" s="57"/>
      <c r="FD135" s="57"/>
      <c r="FE135" s="57"/>
      <c r="FF135" s="57"/>
      <c r="FG135" s="57"/>
      <c r="FH135" s="57"/>
      <c r="FI135" s="57"/>
      <c r="FJ135" s="57"/>
      <c r="FK135" s="57"/>
      <c r="FL135" s="57"/>
      <c r="FM135" s="57"/>
      <c r="FN135" s="57"/>
      <c r="FO135" s="57"/>
      <c r="FP135" s="57"/>
      <c r="FQ135" s="57"/>
      <c r="FR135" s="57"/>
      <c r="FS135" s="57"/>
      <c r="FT135" s="57"/>
      <c r="FU135" s="57"/>
      <c r="FV135" s="57"/>
      <c r="FW135" s="57"/>
      <c r="FX135" s="57"/>
      <c r="FY135" s="57"/>
      <c r="FZ135" s="57"/>
      <c r="GA135" s="57"/>
      <c r="GB135" s="57"/>
      <c r="GC135" s="57"/>
      <c r="GD135" s="57"/>
      <c r="GE135" s="57"/>
      <c r="GF135" s="57"/>
      <c r="GG135" s="57"/>
      <c r="GH135" s="57"/>
      <c r="GI135" s="57"/>
      <c r="GJ135" s="57"/>
      <c r="GK135" s="57"/>
      <c r="GL135" s="57"/>
      <c r="GM135" s="57"/>
      <c r="GN135" s="57"/>
      <c r="GO135" s="57"/>
      <c r="GP135" s="57"/>
      <c r="GQ135" s="57"/>
      <c r="GR135" s="57"/>
      <c r="GS135" s="57"/>
      <c r="GT135" s="57"/>
      <c r="GU135" s="57"/>
      <c r="GV135" s="57"/>
      <c r="GW135" s="57"/>
      <c r="GX135" s="57"/>
      <c r="GY135" s="57"/>
      <c r="GZ135" s="57"/>
      <c r="HA135" s="57"/>
      <c r="HB135" s="57"/>
      <c r="HC135" s="57"/>
      <c r="HD135" s="57"/>
      <c r="HE135" s="57"/>
      <c r="HF135" s="57"/>
      <c r="HG135" s="57"/>
      <c r="HH135" s="57"/>
      <c r="HI135" s="57"/>
      <c r="HJ135" s="57"/>
      <c r="HK135" s="57"/>
      <c r="HL135" s="57"/>
      <c r="HM135" s="57"/>
      <c r="HN135" s="57"/>
      <c r="HO135" s="57"/>
      <c r="HP135" s="57"/>
      <c r="HQ135" s="57"/>
      <c r="HR135" s="57"/>
      <c r="HS135" s="57"/>
      <c r="HT135" s="57"/>
      <c r="HU135" s="57"/>
      <c r="HV135" s="57"/>
      <c r="HW135" s="57"/>
      <c r="HX135" s="57"/>
      <c r="HY135" s="57"/>
      <c r="HZ135" s="57"/>
      <c r="IA135" s="57"/>
      <c r="IB135" s="57"/>
      <c r="IC135" s="57"/>
      <c r="ID135" s="57"/>
      <c r="IE135" s="57"/>
      <c r="IF135" s="57"/>
    </row>
    <row r="136" spans="1:240" ht="105">
      <c r="A136" s="95" t="s">
        <v>559</v>
      </c>
      <c r="B136" s="62" t="s">
        <v>563</v>
      </c>
      <c r="C136" s="56">
        <v>7294.7</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c r="DY136" s="57"/>
      <c r="DZ136" s="57"/>
      <c r="EA136" s="57"/>
      <c r="EB136" s="57"/>
      <c r="EC136" s="57"/>
      <c r="ED136" s="57"/>
      <c r="EE136" s="57"/>
      <c r="EF136" s="57"/>
      <c r="EG136" s="57"/>
      <c r="EH136" s="57"/>
      <c r="EI136" s="57"/>
      <c r="EJ136" s="57"/>
      <c r="EK136" s="57"/>
      <c r="EL136" s="57"/>
      <c r="EM136" s="57"/>
      <c r="EN136" s="57"/>
      <c r="EO136" s="57"/>
      <c r="EP136" s="57"/>
      <c r="EQ136" s="57"/>
      <c r="ER136" s="57"/>
      <c r="ES136" s="57"/>
      <c r="ET136" s="57"/>
      <c r="EU136" s="57"/>
      <c r="EV136" s="57"/>
      <c r="EW136" s="57"/>
      <c r="EX136" s="57"/>
      <c r="EY136" s="57"/>
      <c r="EZ136" s="57"/>
      <c r="FA136" s="57"/>
      <c r="FB136" s="57"/>
      <c r="FC136" s="57"/>
      <c r="FD136" s="57"/>
      <c r="FE136" s="57"/>
      <c r="FF136" s="57"/>
      <c r="FG136" s="57"/>
      <c r="FH136" s="57"/>
      <c r="FI136" s="57"/>
      <c r="FJ136" s="57"/>
      <c r="FK136" s="57"/>
      <c r="FL136" s="57"/>
      <c r="FM136" s="57"/>
      <c r="FN136" s="57"/>
      <c r="FO136" s="57"/>
      <c r="FP136" s="57"/>
      <c r="FQ136" s="57"/>
      <c r="FR136" s="57"/>
      <c r="FS136" s="57"/>
      <c r="FT136" s="57"/>
      <c r="FU136" s="57"/>
      <c r="FV136" s="57"/>
      <c r="FW136" s="57"/>
      <c r="FX136" s="57"/>
      <c r="FY136" s="57"/>
      <c r="FZ136" s="57"/>
      <c r="GA136" s="57"/>
      <c r="GB136" s="57"/>
      <c r="GC136" s="57"/>
      <c r="GD136" s="57"/>
      <c r="GE136" s="57"/>
      <c r="GF136" s="57"/>
      <c r="GG136" s="57"/>
      <c r="GH136" s="57"/>
      <c r="GI136" s="57"/>
      <c r="GJ136" s="57"/>
      <c r="GK136" s="57"/>
      <c r="GL136" s="57"/>
      <c r="GM136" s="57"/>
      <c r="GN136" s="57"/>
      <c r="GO136" s="57"/>
      <c r="GP136" s="57"/>
      <c r="GQ136" s="57"/>
      <c r="GR136" s="57"/>
      <c r="GS136" s="57"/>
      <c r="GT136" s="57"/>
      <c r="GU136" s="57"/>
      <c r="GV136" s="57"/>
      <c r="GW136" s="57"/>
      <c r="GX136" s="57"/>
      <c r="GY136" s="57"/>
      <c r="GZ136" s="57"/>
      <c r="HA136" s="57"/>
      <c r="HB136" s="57"/>
      <c r="HC136" s="57"/>
      <c r="HD136" s="57"/>
      <c r="HE136" s="57"/>
      <c r="HF136" s="57"/>
      <c r="HG136" s="57"/>
      <c r="HH136" s="57"/>
      <c r="HI136" s="57"/>
      <c r="HJ136" s="57"/>
      <c r="HK136" s="57"/>
      <c r="HL136" s="57"/>
      <c r="HM136" s="57"/>
      <c r="HN136" s="57"/>
      <c r="HO136" s="57"/>
      <c r="HP136" s="57"/>
      <c r="HQ136" s="57"/>
      <c r="HR136" s="57"/>
      <c r="HS136" s="57"/>
      <c r="HT136" s="57"/>
      <c r="HU136" s="57"/>
      <c r="HV136" s="57"/>
      <c r="HW136" s="57"/>
      <c r="HX136" s="57"/>
      <c r="HY136" s="57"/>
      <c r="HZ136" s="57"/>
      <c r="IA136" s="57"/>
      <c r="IB136" s="57"/>
      <c r="IC136" s="57"/>
      <c r="ID136" s="57"/>
      <c r="IE136" s="57"/>
      <c r="IF136" s="57"/>
    </row>
    <row r="137" spans="1:240" ht="30">
      <c r="A137" s="95" t="s">
        <v>559</v>
      </c>
      <c r="B137" s="62" t="s">
        <v>564</v>
      </c>
      <c r="C137" s="56">
        <v>296.39999999999998</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c r="DY137" s="57"/>
      <c r="DZ137" s="57"/>
      <c r="EA137" s="57"/>
      <c r="EB137" s="57"/>
      <c r="EC137" s="57"/>
      <c r="ED137" s="57"/>
      <c r="EE137" s="57"/>
      <c r="EF137" s="57"/>
      <c r="EG137" s="57"/>
      <c r="EH137" s="57"/>
      <c r="EI137" s="57"/>
      <c r="EJ137" s="57"/>
      <c r="EK137" s="57"/>
      <c r="EL137" s="57"/>
      <c r="EM137" s="57"/>
      <c r="EN137" s="57"/>
      <c r="EO137" s="57"/>
      <c r="EP137" s="57"/>
      <c r="EQ137" s="57"/>
      <c r="ER137" s="57"/>
      <c r="ES137" s="57"/>
      <c r="ET137" s="57"/>
      <c r="EU137" s="57"/>
      <c r="EV137" s="57"/>
      <c r="EW137" s="57"/>
      <c r="EX137" s="57"/>
      <c r="EY137" s="57"/>
      <c r="EZ137" s="57"/>
      <c r="FA137" s="57"/>
      <c r="FB137" s="57"/>
      <c r="FC137" s="57"/>
      <c r="FD137" s="57"/>
      <c r="FE137" s="57"/>
      <c r="FF137" s="57"/>
      <c r="FG137" s="57"/>
      <c r="FH137" s="57"/>
      <c r="FI137" s="57"/>
      <c r="FJ137" s="57"/>
      <c r="FK137" s="57"/>
      <c r="FL137" s="57"/>
      <c r="FM137" s="57"/>
      <c r="FN137" s="57"/>
      <c r="FO137" s="57"/>
      <c r="FP137" s="57"/>
      <c r="FQ137" s="57"/>
      <c r="FR137" s="57"/>
      <c r="FS137" s="57"/>
      <c r="FT137" s="57"/>
      <c r="FU137" s="57"/>
      <c r="FV137" s="57"/>
      <c r="FW137" s="57"/>
      <c r="FX137" s="57"/>
      <c r="FY137" s="57"/>
      <c r="FZ137" s="57"/>
      <c r="GA137" s="57"/>
      <c r="GB137" s="57"/>
      <c r="GC137" s="57"/>
      <c r="GD137" s="57"/>
      <c r="GE137" s="57"/>
      <c r="GF137" s="57"/>
      <c r="GG137" s="57"/>
      <c r="GH137" s="57"/>
      <c r="GI137" s="57"/>
      <c r="GJ137" s="57"/>
      <c r="GK137" s="57"/>
      <c r="GL137" s="57"/>
      <c r="GM137" s="57"/>
      <c r="GN137" s="57"/>
      <c r="GO137" s="57"/>
      <c r="GP137" s="57"/>
      <c r="GQ137" s="57"/>
      <c r="GR137" s="57"/>
      <c r="GS137" s="57"/>
      <c r="GT137" s="57"/>
      <c r="GU137" s="57"/>
      <c r="GV137" s="57"/>
      <c r="GW137" s="57"/>
      <c r="GX137" s="57"/>
      <c r="GY137" s="57"/>
      <c r="GZ137" s="57"/>
      <c r="HA137" s="57"/>
      <c r="HB137" s="57"/>
      <c r="HC137" s="57"/>
      <c r="HD137" s="57"/>
      <c r="HE137" s="57"/>
      <c r="HF137" s="57"/>
      <c r="HG137" s="57"/>
      <c r="HH137" s="57"/>
      <c r="HI137" s="57"/>
      <c r="HJ137" s="57"/>
      <c r="HK137" s="57"/>
      <c r="HL137" s="57"/>
      <c r="HM137" s="57"/>
      <c r="HN137" s="57"/>
      <c r="HO137" s="57"/>
      <c r="HP137" s="57"/>
      <c r="HQ137" s="57"/>
      <c r="HR137" s="57"/>
      <c r="HS137" s="57"/>
      <c r="HT137" s="57"/>
      <c r="HU137" s="57"/>
      <c r="HV137" s="57"/>
      <c r="HW137" s="57"/>
      <c r="HX137" s="57"/>
      <c r="HY137" s="57"/>
      <c r="HZ137" s="57"/>
      <c r="IA137" s="57"/>
      <c r="IB137" s="57"/>
      <c r="IC137" s="57"/>
      <c r="ID137" s="57"/>
      <c r="IE137" s="57"/>
      <c r="IF137" s="57"/>
    </row>
    <row r="138" spans="1:240" ht="45">
      <c r="A138" s="97" t="s">
        <v>559</v>
      </c>
      <c r="B138" s="98" t="s">
        <v>565</v>
      </c>
      <c r="C138" s="99">
        <v>1120</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c r="EZ138" s="57"/>
      <c r="FA138" s="57"/>
      <c r="FB138" s="57"/>
      <c r="FC138" s="57"/>
      <c r="FD138" s="57"/>
      <c r="FE138" s="57"/>
      <c r="FF138" s="57"/>
      <c r="FG138" s="57"/>
      <c r="FH138" s="57"/>
      <c r="FI138" s="57"/>
      <c r="FJ138" s="57"/>
      <c r="FK138" s="57"/>
      <c r="FL138" s="57"/>
      <c r="FM138" s="57"/>
      <c r="FN138" s="57"/>
      <c r="FO138" s="57"/>
      <c r="FP138" s="57"/>
      <c r="FQ138" s="57"/>
      <c r="FR138" s="57"/>
      <c r="FS138" s="57"/>
      <c r="FT138" s="57"/>
      <c r="FU138" s="57"/>
      <c r="FV138" s="57"/>
      <c r="FW138" s="57"/>
      <c r="FX138" s="57"/>
      <c r="FY138" s="57"/>
      <c r="FZ138" s="57"/>
      <c r="GA138" s="57"/>
      <c r="GB138" s="57"/>
      <c r="GC138" s="57"/>
      <c r="GD138" s="57"/>
      <c r="GE138" s="57"/>
      <c r="GF138" s="57"/>
      <c r="GG138" s="57"/>
      <c r="GH138" s="57"/>
      <c r="GI138" s="57"/>
      <c r="GJ138" s="57"/>
      <c r="GK138" s="57"/>
      <c r="GL138" s="57"/>
      <c r="GM138" s="57"/>
      <c r="GN138" s="57"/>
      <c r="GO138" s="57"/>
      <c r="GP138" s="57"/>
      <c r="GQ138" s="57"/>
      <c r="GR138" s="57"/>
      <c r="GS138" s="57"/>
      <c r="GT138" s="57"/>
      <c r="GU138" s="57"/>
      <c r="GV138" s="57"/>
      <c r="GW138" s="57"/>
      <c r="GX138" s="57"/>
      <c r="GY138" s="57"/>
      <c r="GZ138" s="57"/>
      <c r="HA138" s="57"/>
      <c r="HB138" s="57"/>
      <c r="HC138" s="57"/>
      <c r="HD138" s="57"/>
      <c r="HE138" s="57"/>
      <c r="HF138" s="57"/>
      <c r="HG138" s="57"/>
      <c r="HH138" s="57"/>
      <c r="HI138" s="57"/>
      <c r="HJ138" s="57"/>
      <c r="HK138" s="57"/>
      <c r="HL138" s="57"/>
      <c r="HM138" s="57"/>
      <c r="HN138" s="57"/>
      <c r="HO138" s="57"/>
      <c r="HP138" s="57"/>
      <c r="HQ138" s="57"/>
      <c r="HR138" s="57"/>
      <c r="HS138" s="57"/>
      <c r="HT138" s="57"/>
      <c r="HU138" s="57"/>
      <c r="HV138" s="57"/>
      <c r="HW138" s="57"/>
      <c r="HX138" s="57"/>
      <c r="HY138" s="57"/>
      <c r="HZ138" s="57"/>
      <c r="IA138" s="57"/>
      <c r="IB138" s="57"/>
      <c r="IC138" s="57"/>
      <c r="ID138" s="57"/>
      <c r="IE138" s="57"/>
      <c r="IF138" s="57"/>
    </row>
    <row r="139" spans="1:240" ht="120">
      <c r="A139" s="95" t="s">
        <v>559</v>
      </c>
      <c r="B139" s="62" t="s">
        <v>566</v>
      </c>
      <c r="C139" s="56">
        <v>1040.0999999999999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c r="EZ139" s="57"/>
      <c r="FA139" s="57"/>
      <c r="FB139" s="57"/>
      <c r="FC139" s="57"/>
      <c r="FD139" s="57"/>
      <c r="FE139" s="57"/>
      <c r="FF139" s="57"/>
      <c r="FG139" s="57"/>
      <c r="FH139" s="57"/>
      <c r="FI139" s="57"/>
      <c r="FJ139" s="57"/>
      <c r="FK139" s="57"/>
      <c r="FL139" s="57"/>
      <c r="FM139" s="57"/>
      <c r="FN139" s="57"/>
      <c r="FO139" s="57"/>
      <c r="FP139" s="57"/>
      <c r="FQ139" s="57"/>
      <c r="FR139" s="57"/>
      <c r="FS139" s="57"/>
      <c r="FT139" s="57"/>
      <c r="FU139" s="57"/>
      <c r="FV139" s="57"/>
      <c r="FW139" s="57"/>
      <c r="FX139" s="57"/>
      <c r="FY139" s="57"/>
      <c r="FZ139" s="57"/>
      <c r="GA139" s="57"/>
      <c r="GB139" s="57"/>
      <c r="GC139" s="57"/>
      <c r="GD139" s="57"/>
      <c r="GE139" s="57"/>
      <c r="GF139" s="57"/>
      <c r="GG139" s="57"/>
      <c r="GH139" s="57"/>
      <c r="GI139" s="57"/>
      <c r="GJ139" s="57"/>
      <c r="GK139" s="57"/>
      <c r="GL139" s="57"/>
      <c r="GM139" s="57"/>
      <c r="GN139" s="57"/>
      <c r="GO139" s="57"/>
      <c r="GP139" s="57"/>
      <c r="GQ139" s="57"/>
      <c r="GR139" s="57"/>
      <c r="GS139" s="57"/>
      <c r="GT139" s="57"/>
      <c r="GU139" s="57"/>
      <c r="GV139" s="57"/>
      <c r="GW139" s="57"/>
      <c r="GX139" s="57"/>
      <c r="GY139" s="57"/>
      <c r="GZ139" s="57"/>
      <c r="HA139" s="57"/>
      <c r="HB139" s="57"/>
      <c r="HC139" s="57"/>
      <c r="HD139" s="57"/>
      <c r="HE139" s="57"/>
      <c r="HF139" s="57"/>
      <c r="HG139" s="57"/>
      <c r="HH139" s="57"/>
      <c r="HI139" s="57"/>
      <c r="HJ139" s="57"/>
      <c r="HK139" s="57"/>
      <c r="HL139" s="57"/>
      <c r="HM139" s="57"/>
      <c r="HN139" s="57"/>
      <c r="HO139" s="57"/>
      <c r="HP139" s="57"/>
      <c r="HQ139" s="57"/>
      <c r="HR139" s="57"/>
      <c r="HS139" s="57"/>
      <c r="HT139" s="57"/>
      <c r="HU139" s="57"/>
      <c r="HV139" s="57"/>
      <c r="HW139" s="57"/>
      <c r="HX139" s="57"/>
      <c r="HY139" s="57"/>
      <c r="HZ139" s="57"/>
      <c r="IA139" s="57"/>
      <c r="IB139" s="57"/>
      <c r="IC139" s="57"/>
      <c r="ID139" s="57"/>
      <c r="IE139" s="57"/>
      <c r="IF139" s="57"/>
    </row>
    <row r="140" spans="1:240" ht="60">
      <c r="A140" s="93" t="s">
        <v>567</v>
      </c>
      <c r="B140" s="100" t="s">
        <v>568</v>
      </c>
      <c r="C140" s="56">
        <v>7684.3</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c r="EZ140" s="57"/>
      <c r="FA140" s="57"/>
      <c r="FB140" s="57"/>
      <c r="FC140" s="57"/>
      <c r="FD140" s="57"/>
      <c r="FE140" s="57"/>
      <c r="FF140" s="57"/>
      <c r="FG140" s="57"/>
      <c r="FH140" s="57"/>
      <c r="FI140" s="57"/>
      <c r="FJ140" s="57"/>
      <c r="FK140" s="57"/>
      <c r="FL140" s="57"/>
      <c r="FM140" s="57"/>
      <c r="FN140" s="57"/>
      <c r="FO140" s="57"/>
      <c r="FP140" s="57"/>
      <c r="FQ140" s="57"/>
      <c r="FR140" s="57"/>
      <c r="FS140" s="57"/>
      <c r="FT140" s="57"/>
      <c r="FU140" s="57"/>
      <c r="FV140" s="57"/>
      <c r="FW140" s="57"/>
      <c r="FX140" s="57"/>
      <c r="FY140" s="57"/>
      <c r="FZ140" s="57"/>
      <c r="GA140" s="57"/>
      <c r="GB140" s="57"/>
      <c r="GC140" s="57"/>
      <c r="GD140" s="57"/>
      <c r="GE140" s="57"/>
      <c r="GF140" s="57"/>
      <c r="GG140" s="57"/>
      <c r="GH140" s="57"/>
      <c r="GI140" s="57"/>
      <c r="GJ140" s="57"/>
      <c r="GK140" s="57"/>
      <c r="GL140" s="57"/>
      <c r="GM140" s="57"/>
      <c r="GN140" s="57"/>
      <c r="GO140" s="57"/>
      <c r="GP140" s="57"/>
      <c r="GQ140" s="57"/>
      <c r="GR140" s="57"/>
      <c r="GS140" s="57"/>
      <c r="GT140" s="57"/>
      <c r="GU140" s="57"/>
      <c r="GV140" s="57"/>
      <c r="GW140" s="57"/>
      <c r="GX140" s="57"/>
      <c r="GY140" s="57"/>
      <c r="GZ140" s="57"/>
      <c r="HA140" s="57"/>
      <c r="HB140" s="57"/>
      <c r="HC140" s="57"/>
      <c r="HD140" s="57"/>
      <c r="HE140" s="57"/>
      <c r="HF140" s="57"/>
      <c r="HG140" s="57"/>
      <c r="HH140" s="57"/>
      <c r="HI140" s="57"/>
      <c r="HJ140" s="57"/>
      <c r="HK140" s="57"/>
      <c r="HL140" s="57"/>
      <c r="HM140" s="57"/>
      <c r="HN140" s="57"/>
      <c r="HO140" s="57"/>
      <c r="HP140" s="57"/>
      <c r="HQ140" s="57"/>
      <c r="HR140" s="57"/>
      <c r="HS140" s="57"/>
      <c r="HT140" s="57"/>
      <c r="HU140" s="57"/>
      <c r="HV140" s="57"/>
      <c r="HW140" s="57"/>
      <c r="HX140" s="57"/>
      <c r="HY140" s="57"/>
      <c r="HZ140" s="57"/>
      <c r="IA140" s="57"/>
      <c r="IB140" s="57"/>
      <c r="IC140" s="57"/>
      <c r="ID140" s="57"/>
      <c r="IE140" s="57"/>
      <c r="IF140" s="57"/>
    </row>
    <row r="141" spans="1:240" ht="28.5">
      <c r="A141" s="53" t="s">
        <v>569</v>
      </c>
      <c r="B141" s="54" t="s">
        <v>570</v>
      </c>
      <c r="C141" s="55">
        <f>SUM(C142:C184)</f>
        <v>2574374.0000000005</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c r="EB141" s="57"/>
      <c r="EC141" s="57"/>
      <c r="ED141" s="57"/>
      <c r="EE141" s="57"/>
      <c r="EF141" s="57"/>
      <c r="EG141" s="57"/>
      <c r="EH141" s="57"/>
      <c r="EI141" s="57"/>
      <c r="EJ141" s="57"/>
      <c r="EK141" s="57"/>
      <c r="EL141" s="57"/>
      <c r="EM141" s="57"/>
      <c r="EN141" s="57"/>
      <c r="EO141" s="57"/>
      <c r="EP141" s="57"/>
      <c r="EQ141" s="57"/>
      <c r="ER141" s="57"/>
      <c r="ES141" s="57"/>
      <c r="ET141" s="57"/>
      <c r="EU141" s="57"/>
      <c r="EV141" s="57"/>
      <c r="EW141" s="57"/>
      <c r="EX141" s="57"/>
      <c r="EY141" s="57"/>
      <c r="EZ141" s="57"/>
      <c r="FA141" s="57"/>
      <c r="FB141" s="57"/>
      <c r="FC141" s="57"/>
      <c r="FD141" s="57"/>
      <c r="FE141" s="57"/>
      <c r="FF141" s="57"/>
      <c r="FG141" s="57"/>
      <c r="FH141" s="57"/>
      <c r="FI141" s="57"/>
      <c r="FJ141" s="57"/>
      <c r="FK141" s="57"/>
      <c r="FL141" s="57"/>
      <c r="FM141" s="57"/>
      <c r="FN141" s="57"/>
      <c r="FO141" s="57"/>
      <c r="FP141" s="57"/>
      <c r="FQ141" s="57"/>
      <c r="FR141" s="57"/>
      <c r="FS141" s="57"/>
      <c r="FT141" s="57"/>
      <c r="FU141" s="57"/>
      <c r="FV141" s="57"/>
      <c r="FW141" s="57"/>
      <c r="FX141" s="57"/>
      <c r="FY141" s="57"/>
      <c r="FZ141" s="57"/>
      <c r="GA141" s="57"/>
      <c r="GB141" s="57"/>
      <c r="GC141" s="57"/>
      <c r="GD141" s="57"/>
      <c r="GE141" s="57"/>
      <c r="GF141" s="57"/>
      <c r="GG141" s="57"/>
      <c r="GH141" s="57"/>
      <c r="GI141" s="57"/>
      <c r="GJ141" s="57"/>
      <c r="GK141" s="57"/>
      <c r="GL141" s="57"/>
      <c r="GM141" s="57"/>
      <c r="GN141" s="57"/>
      <c r="GO141" s="57"/>
      <c r="GP141" s="57"/>
      <c r="GQ141" s="57"/>
      <c r="GR141" s="57"/>
      <c r="GS141" s="57"/>
      <c r="GT141" s="57"/>
      <c r="GU141" s="57"/>
      <c r="GV141" s="57"/>
      <c r="GW141" s="57"/>
      <c r="GX141" s="57"/>
      <c r="GY141" s="57"/>
      <c r="GZ141" s="57"/>
      <c r="HA141" s="57"/>
      <c r="HB141" s="57"/>
      <c r="HC141" s="57"/>
      <c r="HD141" s="57"/>
      <c r="HE141" s="57"/>
      <c r="HF141" s="57"/>
      <c r="HG141" s="57"/>
      <c r="HH141" s="57"/>
      <c r="HI141" s="57"/>
      <c r="HJ141" s="57"/>
      <c r="HK141" s="57"/>
      <c r="HL141" s="57"/>
      <c r="HM141" s="57"/>
      <c r="HN141" s="57"/>
      <c r="HO141" s="57"/>
      <c r="HP141" s="57"/>
      <c r="HQ141" s="57"/>
      <c r="HR141" s="57"/>
      <c r="HS141" s="57"/>
      <c r="HT141" s="57"/>
      <c r="HU141" s="57"/>
      <c r="HV141" s="57"/>
      <c r="HW141" s="57"/>
      <c r="HX141" s="57"/>
      <c r="HY141" s="57"/>
      <c r="HZ141" s="57"/>
      <c r="IA141" s="57"/>
      <c r="IB141" s="57"/>
      <c r="IC141" s="57"/>
      <c r="ID141" s="57"/>
      <c r="IE141" s="57"/>
      <c r="IF141" s="57"/>
    </row>
    <row r="142" spans="1:240" ht="60">
      <c r="A142" s="70" t="s">
        <v>571</v>
      </c>
      <c r="B142" s="62" t="s">
        <v>572</v>
      </c>
      <c r="C142" s="56">
        <v>9555.1</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row>
    <row r="143" spans="1:240" ht="45">
      <c r="A143" s="70" t="s">
        <v>573</v>
      </c>
      <c r="B143" s="62" t="s">
        <v>214</v>
      </c>
      <c r="C143" s="56">
        <v>222120.1</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c r="EZ143" s="57"/>
      <c r="FA143" s="57"/>
      <c r="FB143" s="57"/>
      <c r="FC143" s="57"/>
      <c r="FD143" s="57"/>
      <c r="FE143" s="57"/>
      <c r="FF143" s="57"/>
      <c r="FG143" s="57"/>
      <c r="FH143" s="57"/>
      <c r="FI143" s="57"/>
      <c r="FJ143" s="57"/>
      <c r="FK143" s="57"/>
      <c r="FL143" s="57"/>
      <c r="FM143" s="57"/>
      <c r="FN143" s="57"/>
      <c r="FO143" s="57"/>
      <c r="FP143" s="57"/>
      <c r="FQ143" s="57"/>
      <c r="FR143" s="57"/>
      <c r="FS143" s="57"/>
      <c r="FT143" s="57"/>
      <c r="FU143" s="57"/>
      <c r="FV143" s="57"/>
      <c r="FW143" s="57"/>
      <c r="FX143" s="57"/>
      <c r="FY143" s="57"/>
      <c r="FZ143" s="57"/>
      <c r="GA143" s="57"/>
      <c r="GB143" s="57"/>
      <c r="GC143" s="57"/>
      <c r="GD143" s="57"/>
      <c r="GE143" s="57"/>
      <c r="GF143" s="57"/>
      <c r="GG143" s="57"/>
      <c r="GH143" s="57"/>
      <c r="GI143" s="57"/>
      <c r="GJ143" s="57"/>
      <c r="GK143" s="57"/>
      <c r="GL143" s="57"/>
      <c r="GM143" s="57"/>
      <c r="GN143" s="57"/>
      <c r="GO143" s="57"/>
      <c r="GP143" s="57"/>
      <c r="GQ143" s="57"/>
      <c r="GR143" s="57"/>
      <c r="GS143" s="57"/>
      <c r="GT143" s="57"/>
      <c r="GU143" s="57"/>
      <c r="GV143" s="57"/>
      <c r="GW143" s="57"/>
      <c r="GX143" s="57"/>
      <c r="GY143" s="57"/>
      <c r="GZ143" s="57"/>
      <c r="HA143" s="57"/>
      <c r="HB143" s="57"/>
      <c r="HC143" s="57"/>
      <c r="HD143" s="57"/>
      <c r="HE143" s="57"/>
      <c r="HF143" s="57"/>
      <c r="HG143" s="57"/>
      <c r="HH143" s="57"/>
      <c r="HI143" s="57"/>
      <c r="HJ143" s="57"/>
      <c r="HK143" s="57"/>
      <c r="HL143" s="57"/>
      <c r="HM143" s="57"/>
      <c r="HN143" s="57"/>
      <c r="HO143" s="57"/>
      <c r="HP143" s="57"/>
      <c r="HQ143" s="57"/>
      <c r="HR143" s="57"/>
      <c r="HS143" s="57"/>
      <c r="HT143" s="57"/>
      <c r="HU143" s="57"/>
      <c r="HV143" s="57"/>
      <c r="HW143" s="57"/>
      <c r="HX143" s="57"/>
      <c r="HY143" s="57"/>
      <c r="HZ143" s="57"/>
      <c r="IA143" s="57"/>
      <c r="IB143" s="57"/>
      <c r="IC143" s="57"/>
      <c r="ID143" s="57"/>
      <c r="IE143" s="57"/>
      <c r="IF143" s="57"/>
    </row>
    <row r="144" spans="1:240" ht="75">
      <c r="A144" s="95" t="s">
        <v>573</v>
      </c>
      <c r="B144" s="75" t="s">
        <v>574</v>
      </c>
      <c r="C144" s="56">
        <v>0</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c r="EZ144" s="57"/>
      <c r="FA144" s="57"/>
      <c r="FB144" s="57"/>
      <c r="FC144" s="57"/>
      <c r="FD144" s="57"/>
      <c r="FE144" s="57"/>
      <c r="FF144" s="57"/>
      <c r="FG144" s="57"/>
      <c r="FH144" s="57"/>
      <c r="FI144" s="57"/>
      <c r="FJ144" s="57"/>
      <c r="FK144" s="57"/>
      <c r="FL144" s="57"/>
      <c r="FM144" s="57"/>
      <c r="FN144" s="57"/>
      <c r="FO144" s="57"/>
      <c r="FP144" s="57"/>
      <c r="FQ144" s="57"/>
      <c r="FR144" s="57"/>
      <c r="FS144" s="57"/>
      <c r="FT144" s="57"/>
      <c r="FU144" s="57"/>
      <c r="FV144" s="57"/>
      <c r="FW144" s="57"/>
      <c r="FX144" s="57"/>
      <c r="FY144" s="57"/>
      <c r="FZ144" s="57"/>
      <c r="GA144" s="57"/>
      <c r="GB144" s="57"/>
      <c r="GC144" s="57"/>
      <c r="GD144" s="57"/>
      <c r="GE144" s="57"/>
      <c r="GF144" s="57"/>
      <c r="GG144" s="57"/>
      <c r="GH144" s="57"/>
      <c r="GI144" s="57"/>
      <c r="GJ144" s="57"/>
      <c r="GK144" s="57"/>
      <c r="GL144" s="57"/>
      <c r="GM144" s="57"/>
      <c r="GN144" s="57"/>
      <c r="GO144" s="57"/>
      <c r="GP144" s="57"/>
      <c r="GQ144" s="57"/>
      <c r="GR144" s="57"/>
      <c r="GS144" s="57"/>
      <c r="GT144" s="57"/>
      <c r="GU144" s="57"/>
      <c r="GV144" s="57"/>
      <c r="GW144" s="57"/>
      <c r="GX144" s="57"/>
      <c r="GY144" s="57"/>
      <c r="GZ144" s="57"/>
      <c r="HA144" s="57"/>
      <c r="HB144" s="57"/>
      <c r="HC144" s="57"/>
      <c r="HD144" s="57"/>
      <c r="HE144" s="57"/>
      <c r="HF144" s="57"/>
      <c r="HG144" s="57"/>
      <c r="HH144" s="57"/>
      <c r="HI144" s="57"/>
      <c r="HJ144" s="57"/>
      <c r="HK144" s="57"/>
      <c r="HL144" s="57"/>
      <c r="HM144" s="57"/>
      <c r="HN144" s="57"/>
      <c r="HO144" s="57"/>
      <c r="HP144" s="57"/>
      <c r="HQ144" s="57"/>
      <c r="HR144" s="57"/>
      <c r="HS144" s="57"/>
      <c r="HT144" s="57"/>
      <c r="HU144" s="57"/>
      <c r="HV144" s="57"/>
      <c r="HW144" s="57"/>
      <c r="HX144" s="57"/>
      <c r="HY144" s="57"/>
      <c r="HZ144" s="57"/>
      <c r="IA144" s="57"/>
      <c r="IB144" s="57"/>
      <c r="IC144" s="57"/>
      <c r="ID144" s="57"/>
      <c r="IE144" s="57"/>
      <c r="IF144" s="57"/>
    </row>
    <row r="145" spans="1:240" ht="75">
      <c r="A145" s="70" t="s">
        <v>575</v>
      </c>
      <c r="B145" s="62" t="s">
        <v>576</v>
      </c>
      <c r="C145" s="56">
        <v>1447.3</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7"/>
      <c r="FE145" s="57"/>
      <c r="FF145" s="57"/>
      <c r="FG145" s="57"/>
      <c r="FH145" s="57"/>
      <c r="FI145" s="57"/>
      <c r="FJ145" s="57"/>
      <c r="FK145" s="57"/>
      <c r="FL145" s="57"/>
      <c r="FM145" s="57"/>
      <c r="FN145" s="57"/>
      <c r="FO145" s="57"/>
      <c r="FP145" s="57"/>
      <c r="FQ145" s="57"/>
      <c r="FR145" s="57"/>
      <c r="FS145" s="57"/>
      <c r="FT145" s="57"/>
      <c r="FU145" s="57"/>
      <c r="FV145" s="57"/>
      <c r="FW145" s="57"/>
      <c r="FX145" s="57"/>
      <c r="FY145" s="57"/>
      <c r="FZ145" s="57"/>
      <c r="GA145" s="57"/>
      <c r="GB145" s="57"/>
      <c r="GC145" s="57"/>
      <c r="GD145" s="57"/>
      <c r="GE145" s="57"/>
      <c r="GF145" s="57"/>
      <c r="GG145" s="57"/>
      <c r="GH145" s="57"/>
      <c r="GI145" s="57"/>
      <c r="GJ145" s="57"/>
      <c r="GK145" s="57"/>
      <c r="GL145" s="57"/>
      <c r="GM145" s="57"/>
      <c r="GN145" s="57"/>
      <c r="GO145" s="57"/>
      <c r="GP145" s="57"/>
      <c r="GQ145" s="57"/>
      <c r="GR145" s="57"/>
      <c r="GS145" s="57"/>
      <c r="GT145" s="57"/>
      <c r="GU145" s="57"/>
      <c r="GV145" s="57"/>
      <c r="GW145" s="57"/>
      <c r="GX145" s="57"/>
      <c r="GY145" s="57"/>
      <c r="GZ145" s="57"/>
      <c r="HA145" s="57"/>
      <c r="HB145" s="57"/>
      <c r="HC145" s="57"/>
      <c r="HD145" s="57"/>
      <c r="HE145" s="57"/>
      <c r="HF145" s="57"/>
      <c r="HG145" s="57"/>
      <c r="HH145" s="57"/>
      <c r="HI145" s="57"/>
      <c r="HJ145" s="57"/>
      <c r="HK145" s="57"/>
      <c r="HL145" s="57"/>
      <c r="HM145" s="57"/>
      <c r="HN145" s="57"/>
      <c r="HO145" s="57"/>
      <c r="HP145" s="57"/>
      <c r="HQ145" s="57"/>
      <c r="HR145" s="57"/>
      <c r="HS145" s="57"/>
      <c r="HT145" s="57"/>
      <c r="HU145" s="57"/>
      <c r="HV145" s="57"/>
      <c r="HW145" s="57"/>
      <c r="HX145" s="57"/>
      <c r="HY145" s="57"/>
      <c r="HZ145" s="57"/>
      <c r="IA145" s="57"/>
      <c r="IB145" s="57"/>
      <c r="IC145" s="57"/>
      <c r="ID145" s="57"/>
      <c r="IE145" s="57"/>
      <c r="IF145" s="57"/>
    </row>
    <row r="146" spans="1:240" ht="75">
      <c r="A146" s="70" t="s">
        <v>575</v>
      </c>
      <c r="B146" s="62" t="s">
        <v>577</v>
      </c>
      <c r="C146" s="56">
        <v>226.3</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row>
    <row r="147" spans="1:240" ht="90">
      <c r="A147" s="70" t="s">
        <v>575</v>
      </c>
      <c r="B147" s="62" t="s">
        <v>578</v>
      </c>
      <c r="C147" s="56">
        <v>99.2</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c r="EZ147" s="57"/>
      <c r="FA147" s="57"/>
      <c r="FB147" s="57"/>
      <c r="FC147" s="57"/>
      <c r="FD147" s="57"/>
      <c r="FE147" s="57"/>
      <c r="FF147" s="57"/>
      <c r="FG147" s="57"/>
      <c r="FH147" s="57"/>
      <c r="FI147" s="57"/>
      <c r="FJ147" s="57"/>
      <c r="FK147" s="57"/>
      <c r="FL147" s="57"/>
      <c r="FM147" s="57"/>
      <c r="FN147" s="57"/>
      <c r="FO147" s="57"/>
      <c r="FP147" s="57"/>
      <c r="FQ147" s="57"/>
      <c r="FR147" s="57"/>
      <c r="FS147" s="57"/>
      <c r="FT147" s="57"/>
      <c r="FU147" s="57"/>
      <c r="FV147" s="57"/>
      <c r="FW147" s="57"/>
      <c r="FX147" s="57"/>
      <c r="FY147" s="57"/>
      <c r="FZ147" s="57"/>
      <c r="GA147" s="57"/>
      <c r="GB147" s="57"/>
      <c r="GC147" s="57"/>
      <c r="GD147" s="57"/>
      <c r="GE147" s="57"/>
      <c r="GF147" s="57"/>
      <c r="GG147" s="57"/>
      <c r="GH147" s="57"/>
      <c r="GI147" s="57"/>
      <c r="GJ147" s="57"/>
      <c r="GK147" s="57"/>
      <c r="GL147" s="57"/>
      <c r="GM147" s="57"/>
      <c r="GN147" s="57"/>
      <c r="GO147" s="57"/>
      <c r="GP147" s="57"/>
      <c r="GQ147" s="57"/>
      <c r="GR147" s="57"/>
      <c r="GS147" s="57"/>
      <c r="GT147" s="57"/>
      <c r="GU147" s="57"/>
      <c r="GV147" s="57"/>
      <c r="GW147" s="57"/>
      <c r="GX147" s="57"/>
      <c r="GY147" s="57"/>
      <c r="GZ147" s="57"/>
      <c r="HA147" s="57"/>
      <c r="HB147" s="57"/>
      <c r="HC147" s="57"/>
      <c r="HD147" s="57"/>
      <c r="HE147" s="57"/>
      <c r="HF147" s="57"/>
      <c r="HG147" s="57"/>
      <c r="HH147" s="57"/>
      <c r="HI147" s="57"/>
      <c r="HJ147" s="57"/>
      <c r="HK147" s="57"/>
      <c r="HL147" s="57"/>
      <c r="HM147" s="57"/>
      <c r="HN147" s="57"/>
      <c r="HO147" s="57"/>
      <c r="HP147" s="57"/>
      <c r="HQ147" s="57"/>
      <c r="HR147" s="57"/>
      <c r="HS147" s="57"/>
      <c r="HT147" s="57"/>
      <c r="HU147" s="57"/>
      <c r="HV147" s="57"/>
      <c r="HW147" s="57"/>
      <c r="HX147" s="57"/>
      <c r="HY147" s="57"/>
      <c r="HZ147" s="57"/>
      <c r="IA147" s="57"/>
      <c r="IB147" s="57"/>
      <c r="IC147" s="57"/>
      <c r="ID147" s="57"/>
      <c r="IE147" s="57"/>
      <c r="IF147" s="57"/>
    </row>
    <row r="148" spans="1:240" ht="75">
      <c r="A148" s="70" t="s">
        <v>575</v>
      </c>
      <c r="B148" s="62" t="s">
        <v>579</v>
      </c>
      <c r="C148" s="56">
        <v>378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c r="EZ148" s="57"/>
      <c r="FA148" s="57"/>
      <c r="FB148" s="57"/>
      <c r="FC148" s="57"/>
      <c r="FD148" s="57"/>
      <c r="FE148" s="57"/>
      <c r="FF148" s="57"/>
      <c r="FG148" s="57"/>
      <c r="FH148" s="57"/>
      <c r="FI148" s="57"/>
      <c r="FJ148" s="57"/>
      <c r="FK148" s="57"/>
      <c r="FL148" s="57"/>
      <c r="FM148" s="57"/>
      <c r="FN148" s="57"/>
      <c r="FO148" s="57"/>
      <c r="FP148" s="57"/>
      <c r="FQ148" s="57"/>
      <c r="FR148" s="57"/>
      <c r="FS148" s="57"/>
      <c r="FT148" s="57"/>
      <c r="FU148" s="57"/>
      <c r="FV148" s="57"/>
      <c r="FW148" s="57"/>
      <c r="FX148" s="57"/>
      <c r="FY148" s="57"/>
      <c r="FZ148" s="57"/>
      <c r="GA148" s="57"/>
      <c r="GB148" s="57"/>
      <c r="GC148" s="57"/>
      <c r="GD148" s="57"/>
      <c r="GE148" s="57"/>
      <c r="GF148" s="57"/>
      <c r="GG148" s="57"/>
      <c r="GH148" s="57"/>
      <c r="GI148" s="57"/>
      <c r="GJ148" s="57"/>
      <c r="GK148" s="57"/>
      <c r="GL148" s="57"/>
      <c r="GM148" s="57"/>
      <c r="GN148" s="57"/>
      <c r="GO148" s="57"/>
      <c r="GP148" s="57"/>
      <c r="GQ148" s="57"/>
      <c r="GR148" s="57"/>
      <c r="GS148" s="57"/>
      <c r="GT148" s="57"/>
      <c r="GU148" s="57"/>
      <c r="GV148" s="57"/>
      <c r="GW148" s="57"/>
      <c r="GX148" s="57"/>
      <c r="GY148" s="57"/>
      <c r="GZ148" s="57"/>
      <c r="HA148" s="57"/>
      <c r="HB148" s="57"/>
      <c r="HC148" s="57"/>
      <c r="HD148" s="57"/>
      <c r="HE148" s="57"/>
      <c r="HF148" s="57"/>
      <c r="HG148" s="57"/>
      <c r="HH148" s="57"/>
      <c r="HI148" s="57"/>
      <c r="HJ148" s="57"/>
      <c r="HK148" s="57"/>
      <c r="HL148" s="57"/>
      <c r="HM148" s="57"/>
      <c r="HN148" s="57"/>
      <c r="HO148" s="57"/>
      <c r="HP148" s="57"/>
      <c r="HQ148" s="57"/>
      <c r="HR148" s="57"/>
      <c r="HS148" s="57"/>
      <c r="HT148" s="57"/>
      <c r="HU148" s="57"/>
      <c r="HV148" s="57"/>
      <c r="HW148" s="57"/>
      <c r="HX148" s="57"/>
      <c r="HY148" s="57"/>
      <c r="HZ148" s="57"/>
      <c r="IA148" s="57"/>
      <c r="IB148" s="57"/>
      <c r="IC148" s="57"/>
      <c r="ID148" s="57"/>
      <c r="IE148" s="57"/>
      <c r="IF148" s="57"/>
    </row>
    <row r="149" spans="1:240" ht="105">
      <c r="A149" s="70" t="s">
        <v>575</v>
      </c>
      <c r="B149" s="62" t="s">
        <v>580</v>
      </c>
      <c r="C149" s="56">
        <v>401.2</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c r="EZ149" s="57"/>
      <c r="FA149" s="57"/>
      <c r="FB149" s="57"/>
      <c r="FC149" s="57"/>
      <c r="FD149" s="57"/>
      <c r="FE149" s="57"/>
      <c r="FF149" s="57"/>
      <c r="FG149" s="57"/>
      <c r="FH149" s="57"/>
      <c r="FI149" s="57"/>
      <c r="FJ149" s="57"/>
      <c r="FK149" s="57"/>
      <c r="FL149" s="57"/>
      <c r="FM149" s="57"/>
      <c r="FN149" s="57"/>
      <c r="FO149" s="57"/>
      <c r="FP149" s="57"/>
      <c r="FQ149" s="57"/>
      <c r="FR149" s="57"/>
      <c r="FS149" s="57"/>
      <c r="FT149" s="57"/>
      <c r="FU149" s="57"/>
      <c r="FV149" s="57"/>
      <c r="FW149" s="57"/>
      <c r="FX149" s="57"/>
      <c r="FY149" s="57"/>
      <c r="FZ149" s="57"/>
      <c r="GA149" s="57"/>
      <c r="GB149" s="57"/>
      <c r="GC149" s="57"/>
      <c r="GD149" s="57"/>
      <c r="GE149" s="57"/>
      <c r="GF149" s="57"/>
      <c r="GG149" s="57"/>
      <c r="GH149" s="57"/>
      <c r="GI149" s="57"/>
      <c r="GJ149" s="57"/>
      <c r="GK149" s="57"/>
      <c r="GL149" s="57"/>
      <c r="GM149" s="57"/>
      <c r="GN149" s="57"/>
      <c r="GO149" s="57"/>
      <c r="GP149" s="57"/>
      <c r="GQ149" s="57"/>
      <c r="GR149" s="57"/>
      <c r="GS149" s="57"/>
      <c r="GT149" s="57"/>
      <c r="GU149" s="57"/>
      <c r="GV149" s="57"/>
      <c r="GW149" s="57"/>
      <c r="GX149" s="57"/>
      <c r="GY149" s="57"/>
      <c r="GZ149" s="57"/>
      <c r="HA149" s="57"/>
      <c r="HB149" s="57"/>
      <c r="HC149" s="57"/>
      <c r="HD149" s="57"/>
      <c r="HE149" s="57"/>
      <c r="HF149" s="57"/>
      <c r="HG149" s="57"/>
      <c r="HH149" s="57"/>
      <c r="HI149" s="57"/>
      <c r="HJ149" s="57"/>
      <c r="HK149" s="57"/>
      <c r="HL149" s="57"/>
      <c r="HM149" s="57"/>
      <c r="HN149" s="57"/>
      <c r="HO149" s="57"/>
      <c r="HP149" s="57"/>
      <c r="HQ149" s="57"/>
      <c r="HR149" s="57"/>
      <c r="HS149" s="57"/>
      <c r="HT149" s="57"/>
      <c r="HU149" s="57"/>
      <c r="HV149" s="57"/>
      <c r="HW149" s="57"/>
      <c r="HX149" s="57"/>
      <c r="HY149" s="57"/>
      <c r="HZ149" s="57"/>
      <c r="IA149" s="57"/>
      <c r="IB149" s="57"/>
      <c r="IC149" s="57"/>
      <c r="ID149" s="57"/>
      <c r="IE149" s="57"/>
      <c r="IF149" s="57"/>
    </row>
    <row r="150" spans="1:240" ht="105">
      <c r="A150" s="70" t="s">
        <v>581</v>
      </c>
      <c r="B150" s="62" t="s">
        <v>582</v>
      </c>
      <c r="C150" s="101">
        <v>4730.2</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7"/>
      <c r="FE150" s="57"/>
      <c r="FF150" s="57"/>
      <c r="FG150" s="57"/>
      <c r="FH150" s="57"/>
      <c r="FI150" s="57"/>
      <c r="FJ150" s="57"/>
      <c r="FK150" s="57"/>
      <c r="FL150" s="57"/>
      <c r="FM150" s="57"/>
      <c r="FN150" s="57"/>
      <c r="FO150" s="57"/>
      <c r="FP150" s="57"/>
      <c r="FQ150" s="57"/>
      <c r="FR150" s="57"/>
      <c r="FS150" s="57"/>
      <c r="FT150" s="57"/>
      <c r="FU150" s="57"/>
      <c r="FV150" s="57"/>
      <c r="FW150" s="57"/>
      <c r="FX150" s="57"/>
      <c r="FY150" s="57"/>
      <c r="FZ150" s="57"/>
      <c r="GA150" s="57"/>
      <c r="GB150" s="57"/>
      <c r="GC150" s="57"/>
      <c r="GD150" s="57"/>
      <c r="GE150" s="57"/>
      <c r="GF150" s="57"/>
      <c r="GG150" s="57"/>
      <c r="GH150" s="57"/>
      <c r="GI150" s="57"/>
      <c r="GJ150" s="57"/>
      <c r="GK150" s="57"/>
      <c r="GL150" s="57"/>
      <c r="GM150" s="57"/>
      <c r="GN150" s="57"/>
      <c r="GO150" s="57"/>
      <c r="GP150" s="57"/>
      <c r="GQ150" s="57"/>
      <c r="GR150" s="57"/>
      <c r="GS150" s="57"/>
      <c r="GT150" s="57"/>
      <c r="GU150" s="57"/>
      <c r="GV150" s="57"/>
      <c r="GW150" s="57"/>
      <c r="GX150" s="57"/>
      <c r="GY150" s="57"/>
      <c r="GZ150" s="57"/>
      <c r="HA150" s="57"/>
      <c r="HB150" s="57"/>
      <c r="HC150" s="57"/>
      <c r="HD150" s="57"/>
      <c r="HE150" s="57"/>
      <c r="HF150" s="57"/>
      <c r="HG150" s="57"/>
      <c r="HH150" s="57"/>
      <c r="HI150" s="57"/>
      <c r="HJ150" s="57"/>
      <c r="HK150" s="57"/>
      <c r="HL150" s="57"/>
      <c r="HM150" s="57"/>
      <c r="HN150" s="57"/>
      <c r="HO150" s="57"/>
      <c r="HP150" s="57"/>
      <c r="HQ150" s="57"/>
      <c r="HR150" s="57"/>
      <c r="HS150" s="57"/>
      <c r="HT150" s="57"/>
      <c r="HU150" s="57"/>
      <c r="HV150" s="57"/>
      <c r="HW150" s="57"/>
      <c r="HX150" s="57"/>
      <c r="HY150" s="57"/>
      <c r="HZ150" s="57"/>
      <c r="IA150" s="57"/>
      <c r="IB150" s="57"/>
      <c r="IC150" s="57"/>
      <c r="ID150" s="57"/>
      <c r="IE150" s="57"/>
      <c r="IF150" s="57"/>
    </row>
    <row r="151" spans="1:240" ht="45">
      <c r="A151" s="95" t="s">
        <v>581</v>
      </c>
      <c r="B151" s="75" t="s">
        <v>583</v>
      </c>
      <c r="C151" s="56">
        <v>69.3</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c r="EC151" s="57"/>
      <c r="ED151" s="57"/>
      <c r="EE151" s="57"/>
      <c r="EF151" s="57"/>
      <c r="EG151" s="57"/>
      <c r="EH151" s="57"/>
      <c r="EI151" s="57"/>
      <c r="EJ151" s="57"/>
      <c r="EK151" s="57"/>
      <c r="EL151" s="57"/>
      <c r="EM151" s="57"/>
      <c r="EN151" s="57"/>
      <c r="EO151" s="57"/>
      <c r="EP151" s="57"/>
      <c r="EQ151" s="57"/>
      <c r="ER151" s="57"/>
      <c r="ES151" s="57"/>
      <c r="ET151" s="57"/>
      <c r="EU151" s="57"/>
      <c r="EV151" s="57"/>
      <c r="EW151" s="57"/>
      <c r="EX151" s="57"/>
      <c r="EY151" s="57"/>
      <c r="EZ151" s="57"/>
      <c r="FA151" s="57"/>
      <c r="FB151" s="57"/>
      <c r="FC151" s="57"/>
      <c r="FD151" s="57"/>
      <c r="FE151" s="57"/>
      <c r="FF151" s="57"/>
      <c r="FG151" s="57"/>
      <c r="FH151" s="57"/>
      <c r="FI151" s="57"/>
      <c r="FJ151" s="57"/>
      <c r="FK151" s="57"/>
      <c r="FL151" s="57"/>
      <c r="FM151" s="57"/>
      <c r="FN151" s="57"/>
      <c r="FO151" s="57"/>
      <c r="FP151" s="57"/>
      <c r="FQ151" s="57"/>
      <c r="FR151" s="57"/>
      <c r="FS151" s="57"/>
      <c r="FT151" s="57"/>
      <c r="FU151" s="57"/>
      <c r="FV151" s="57"/>
      <c r="FW151" s="57"/>
      <c r="FX151" s="57"/>
      <c r="FY151" s="57"/>
      <c r="FZ151" s="57"/>
      <c r="GA151" s="57"/>
      <c r="GB151" s="57"/>
      <c r="GC151" s="57"/>
      <c r="GD151" s="57"/>
      <c r="GE151" s="57"/>
      <c r="GF151" s="57"/>
      <c r="GG151" s="57"/>
      <c r="GH151" s="57"/>
      <c r="GI151" s="57"/>
      <c r="GJ151" s="57"/>
      <c r="GK151" s="57"/>
      <c r="GL151" s="57"/>
      <c r="GM151" s="57"/>
      <c r="GN151" s="57"/>
      <c r="GO151" s="57"/>
      <c r="GP151" s="57"/>
      <c r="GQ151" s="57"/>
      <c r="GR151" s="57"/>
      <c r="GS151" s="57"/>
      <c r="GT151" s="57"/>
      <c r="GU151" s="57"/>
      <c r="GV151" s="57"/>
      <c r="GW151" s="57"/>
      <c r="GX151" s="57"/>
      <c r="GY151" s="57"/>
      <c r="GZ151" s="57"/>
      <c r="HA151" s="57"/>
      <c r="HB151" s="57"/>
      <c r="HC151" s="57"/>
      <c r="HD151" s="57"/>
      <c r="HE151" s="57"/>
      <c r="HF151" s="57"/>
      <c r="HG151" s="57"/>
      <c r="HH151" s="57"/>
      <c r="HI151" s="57"/>
      <c r="HJ151" s="57"/>
      <c r="HK151" s="57"/>
      <c r="HL151" s="57"/>
      <c r="HM151" s="57"/>
      <c r="HN151" s="57"/>
      <c r="HO151" s="57"/>
      <c r="HP151" s="57"/>
      <c r="HQ151" s="57"/>
      <c r="HR151" s="57"/>
      <c r="HS151" s="57"/>
      <c r="HT151" s="57"/>
      <c r="HU151" s="57"/>
      <c r="HV151" s="57"/>
      <c r="HW151" s="57"/>
      <c r="HX151" s="57"/>
      <c r="HY151" s="57"/>
      <c r="HZ151" s="57"/>
      <c r="IA151" s="57"/>
      <c r="IB151" s="57"/>
      <c r="IC151" s="57"/>
      <c r="ID151" s="57"/>
      <c r="IE151" s="57"/>
      <c r="IF151" s="57"/>
    </row>
    <row r="152" spans="1:240" ht="75">
      <c r="A152" s="70" t="s">
        <v>581</v>
      </c>
      <c r="B152" s="62" t="s">
        <v>584</v>
      </c>
      <c r="C152" s="56">
        <v>5901.6</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c r="EC152" s="57"/>
      <c r="ED152" s="57"/>
      <c r="EE152" s="57"/>
      <c r="EF152" s="57"/>
      <c r="EG152" s="57"/>
      <c r="EH152" s="57"/>
      <c r="EI152" s="57"/>
      <c r="EJ152" s="57"/>
      <c r="EK152" s="57"/>
      <c r="EL152" s="57"/>
      <c r="EM152" s="57"/>
      <c r="EN152" s="57"/>
      <c r="EO152" s="57"/>
      <c r="EP152" s="57"/>
      <c r="EQ152" s="57"/>
      <c r="ER152" s="57"/>
      <c r="ES152" s="57"/>
      <c r="ET152" s="57"/>
      <c r="EU152" s="57"/>
      <c r="EV152" s="57"/>
      <c r="EW152" s="57"/>
      <c r="EX152" s="57"/>
      <c r="EY152" s="57"/>
      <c r="EZ152" s="57"/>
      <c r="FA152" s="57"/>
      <c r="FB152" s="57"/>
      <c r="FC152" s="57"/>
      <c r="FD152" s="57"/>
      <c r="FE152" s="57"/>
      <c r="FF152" s="57"/>
      <c r="FG152" s="57"/>
      <c r="FH152" s="57"/>
      <c r="FI152" s="57"/>
      <c r="FJ152" s="57"/>
      <c r="FK152" s="57"/>
      <c r="FL152" s="57"/>
      <c r="FM152" s="57"/>
      <c r="FN152" s="57"/>
      <c r="FO152" s="57"/>
      <c r="FP152" s="57"/>
      <c r="FQ152" s="57"/>
      <c r="FR152" s="57"/>
      <c r="FS152" s="57"/>
      <c r="FT152" s="57"/>
      <c r="FU152" s="57"/>
      <c r="FV152" s="57"/>
      <c r="FW152" s="57"/>
      <c r="FX152" s="57"/>
      <c r="FY152" s="57"/>
      <c r="FZ152" s="57"/>
      <c r="GA152" s="57"/>
      <c r="GB152" s="57"/>
      <c r="GC152" s="57"/>
      <c r="GD152" s="57"/>
      <c r="GE152" s="57"/>
      <c r="GF152" s="57"/>
      <c r="GG152" s="57"/>
      <c r="GH152" s="57"/>
      <c r="GI152" s="57"/>
      <c r="GJ152" s="57"/>
      <c r="GK152" s="57"/>
      <c r="GL152" s="57"/>
      <c r="GM152" s="57"/>
      <c r="GN152" s="57"/>
      <c r="GO152" s="57"/>
      <c r="GP152" s="57"/>
      <c r="GQ152" s="57"/>
      <c r="GR152" s="57"/>
      <c r="GS152" s="57"/>
      <c r="GT152" s="57"/>
      <c r="GU152" s="57"/>
      <c r="GV152" s="57"/>
      <c r="GW152" s="57"/>
      <c r="GX152" s="57"/>
      <c r="GY152" s="57"/>
      <c r="GZ152" s="57"/>
      <c r="HA152" s="57"/>
      <c r="HB152" s="57"/>
      <c r="HC152" s="57"/>
      <c r="HD152" s="57"/>
      <c r="HE152" s="57"/>
      <c r="HF152" s="57"/>
      <c r="HG152" s="57"/>
      <c r="HH152" s="57"/>
      <c r="HI152" s="57"/>
      <c r="HJ152" s="57"/>
      <c r="HK152" s="57"/>
      <c r="HL152" s="57"/>
      <c r="HM152" s="57"/>
      <c r="HN152" s="57"/>
      <c r="HO152" s="57"/>
      <c r="HP152" s="57"/>
      <c r="HQ152" s="57"/>
      <c r="HR152" s="57"/>
      <c r="HS152" s="57"/>
      <c r="HT152" s="57"/>
      <c r="HU152" s="57"/>
      <c r="HV152" s="57"/>
      <c r="HW152" s="57"/>
      <c r="HX152" s="57"/>
      <c r="HY152" s="57"/>
      <c r="HZ152" s="57"/>
      <c r="IA152" s="57"/>
      <c r="IB152" s="57"/>
      <c r="IC152" s="57"/>
      <c r="ID152" s="57"/>
      <c r="IE152" s="57"/>
      <c r="IF152" s="57"/>
    </row>
    <row r="153" spans="1:240" ht="90">
      <c r="A153" s="70" t="s">
        <v>581</v>
      </c>
      <c r="B153" s="62" t="s">
        <v>585</v>
      </c>
      <c r="C153" s="56">
        <v>8561.5</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c r="EC153" s="57"/>
      <c r="ED153" s="57"/>
      <c r="EE153" s="57"/>
      <c r="EF153" s="57"/>
      <c r="EG153" s="57"/>
      <c r="EH153" s="57"/>
      <c r="EI153" s="57"/>
      <c r="EJ153" s="57"/>
      <c r="EK153" s="57"/>
      <c r="EL153" s="57"/>
      <c r="EM153" s="57"/>
      <c r="EN153" s="57"/>
      <c r="EO153" s="57"/>
      <c r="EP153" s="57"/>
      <c r="EQ153" s="57"/>
      <c r="ER153" s="57"/>
      <c r="ES153" s="57"/>
      <c r="ET153" s="57"/>
      <c r="EU153" s="57"/>
      <c r="EV153" s="57"/>
      <c r="EW153" s="57"/>
      <c r="EX153" s="57"/>
      <c r="EY153" s="57"/>
      <c r="EZ153" s="57"/>
      <c r="FA153" s="57"/>
      <c r="FB153" s="57"/>
      <c r="FC153" s="57"/>
      <c r="FD153" s="57"/>
      <c r="FE153" s="57"/>
      <c r="FF153" s="57"/>
      <c r="FG153" s="57"/>
      <c r="FH153" s="57"/>
      <c r="FI153" s="57"/>
      <c r="FJ153" s="57"/>
      <c r="FK153" s="57"/>
      <c r="FL153" s="57"/>
      <c r="FM153" s="57"/>
      <c r="FN153" s="57"/>
      <c r="FO153" s="57"/>
      <c r="FP153" s="57"/>
      <c r="FQ153" s="57"/>
      <c r="FR153" s="57"/>
      <c r="FS153" s="57"/>
      <c r="FT153" s="57"/>
      <c r="FU153" s="57"/>
      <c r="FV153" s="57"/>
      <c r="FW153" s="57"/>
      <c r="FX153" s="57"/>
      <c r="FY153" s="57"/>
      <c r="FZ153" s="57"/>
      <c r="GA153" s="57"/>
      <c r="GB153" s="57"/>
      <c r="GC153" s="57"/>
      <c r="GD153" s="57"/>
      <c r="GE153" s="57"/>
      <c r="GF153" s="57"/>
      <c r="GG153" s="57"/>
      <c r="GH153" s="57"/>
      <c r="GI153" s="57"/>
      <c r="GJ153" s="57"/>
      <c r="GK153" s="57"/>
      <c r="GL153" s="57"/>
      <c r="GM153" s="57"/>
      <c r="GN153" s="57"/>
      <c r="GO153" s="57"/>
      <c r="GP153" s="57"/>
      <c r="GQ153" s="57"/>
      <c r="GR153" s="57"/>
      <c r="GS153" s="57"/>
      <c r="GT153" s="57"/>
      <c r="GU153" s="57"/>
      <c r="GV153" s="57"/>
      <c r="GW153" s="57"/>
      <c r="GX153" s="57"/>
      <c r="GY153" s="57"/>
      <c r="GZ153" s="57"/>
      <c r="HA153" s="57"/>
      <c r="HB153" s="57"/>
      <c r="HC153" s="57"/>
      <c r="HD153" s="57"/>
      <c r="HE153" s="57"/>
      <c r="HF153" s="57"/>
      <c r="HG153" s="57"/>
      <c r="HH153" s="57"/>
      <c r="HI153" s="57"/>
      <c r="HJ153" s="57"/>
      <c r="HK153" s="57"/>
      <c r="HL153" s="57"/>
      <c r="HM153" s="57"/>
      <c r="HN153" s="57"/>
      <c r="HO153" s="57"/>
      <c r="HP153" s="57"/>
      <c r="HQ153" s="57"/>
      <c r="HR153" s="57"/>
      <c r="HS153" s="57"/>
      <c r="HT153" s="57"/>
      <c r="HU153" s="57"/>
      <c r="HV153" s="57"/>
      <c r="HW153" s="57"/>
      <c r="HX153" s="57"/>
      <c r="HY153" s="57"/>
      <c r="HZ153" s="57"/>
      <c r="IA153" s="57"/>
      <c r="IB153" s="57"/>
      <c r="IC153" s="57"/>
      <c r="ID153" s="57"/>
      <c r="IE153" s="57"/>
      <c r="IF153" s="57"/>
    </row>
    <row r="154" spans="1:240" ht="75">
      <c r="A154" s="70" t="s">
        <v>581</v>
      </c>
      <c r="B154" s="62" t="s">
        <v>586</v>
      </c>
      <c r="C154" s="56">
        <v>5874.4</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c r="EB154" s="57"/>
      <c r="EC154" s="57"/>
      <c r="ED154" s="57"/>
      <c r="EE154" s="57"/>
      <c r="EF154" s="57"/>
      <c r="EG154" s="57"/>
      <c r="EH154" s="57"/>
      <c r="EI154" s="57"/>
      <c r="EJ154" s="57"/>
      <c r="EK154" s="57"/>
      <c r="EL154" s="57"/>
      <c r="EM154" s="57"/>
      <c r="EN154" s="57"/>
      <c r="EO154" s="57"/>
      <c r="EP154" s="57"/>
      <c r="EQ154" s="57"/>
      <c r="ER154" s="57"/>
      <c r="ES154" s="57"/>
      <c r="ET154" s="57"/>
      <c r="EU154" s="57"/>
      <c r="EV154" s="57"/>
      <c r="EW154" s="57"/>
      <c r="EX154" s="57"/>
      <c r="EY154" s="57"/>
      <c r="EZ154" s="57"/>
      <c r="FA154" s="57"/>
      <c r="FB154" s="57"/>
      <c r="FC154" s="57"/>
      <c r="FD154" s="57"/>
      <c r="FE154" s="57"/>
      <c r="FF154" s="57"/>
      <c r="FG154" s="57"/>
      <c r="FH154" s="57"/>
      <c r="FI154" s="57"/>
      <c r="FJ154" s="57"/>
      <c r="FK154" s="57"/>
      <c r="FL154" s="57"/>
      <c r="FM154" s="57"/>
      <c r="FN154" s="57"/>
      <c r="FO154" s="57"/>
      <c r="FP154" s="57"/>
      <c r="FQ154" s="57"/>
      <c r="FR154" s="57"/>
      <c r="FS154" s="57"/>
      <c r="FT154" s="57"/>
      <c r="FU154" s="57"/>
      <c r="FV154" s="57"/>
      <c r="FW154" s="57"/>
      <c r="FX154" s="57"/>
      <c r="FY154" s="57"/>
      <c r="FZ154" s="57"/>
      <c r="GA154" s="57"/>
      <c r="GB154" s="57"/>
      <c r="GC154" s="57"/>
      <c r="GD154" s="57"/>
      <c r="GE154" s="57"/>
      <c r="GF154" s="57"/>
      <c r="GG154" s="57"/>
      <c r="GH154" s="57"/>
      <c r="GI154" s="57"/>
      <c r="GJ154" s="57"/>
      <c r="GK154" s="57"/>
      <c r="GL154" s="57"/>
      <c r="GM154" s="57"/>
      <c r="GN154" s="57"/>
      <c r="GO154" s="57"/>
      <c r="GP154" s="57"/>
      <c r="GQ154" s="57"/>
      <c r="GR154" s="57"/>
      <c r="GS154" s="57"/>
      <c r="GT154" s="57"/>
      <c r="GU154" s="57"/>
      <c r="GV154" s="57"/>
      <c r="GW154" s="57"/>
      <c r="GX154" s="57"/>
      <c r="GY154" s="57"/>
      <c r="GZ154" s="57"/>
      <c r="HA154" s="57"/>
      <c r="HB154" s="57"/>
      <c r="HC154" s="57"/>
      <c r="HD154" s="57"/>
      <c r="HE154" s="57"/>
      <c r="HF154" s="57"/>
      <c r="HG154" s="57"/>
      <c r="HH154" s="57"/>
      <c r="HI154" s="57"/>
      <c r="HJ154" s="57"/>
      <c r="HK154" s="57"/>
      <c r="HL154" s="57"/>
      <c r="HM154" s="57"/>
      <c r="HN154" s="57"/>
      <c r="HO154" s="57"/>
      <c r="HP154" s="57"/>
      <c r="HQ154" s="57"/>
      <c r="HR154" s="57"/>
      <c r="HS154" s="57"/>
      <c r="HT154" s="57"/>
      <c r="HU154" s="57"/>
      <c r="HV154" s="57"/>
      <c r="HW154" s="57"/>
      <c r="HX154" s="57"/>
      <c r="HY154" s="57"/>
      <c r="HZ154" s="57"/>
      <c r="IA154" s="57"/>
      <c r="IB154" s="57"/>
      <c r="IC154" s="57"/>
      <c r="ID154" s="57"/>
      <c r="IE154" s="57"/>
      <c r="IF154" s="57"/>
    </row>
    <row r="155" spans="1:240" ht="60">
      <c r="A155" s="70" t="s">
        <v>581</v>
      </c>
      <c r="B155" s="62" t="s">
        <v>587</v>
      </c>
      <c r="C155" s="56">
        <v>57984.7</v>
      </c>
    </row>
    <row r="156" spans="1:240" ht="75">
      <c r="A156" s="70" t="s">
        <v>581</v>
      </c>
      <c r="B156" s="62" t="s">
        <v>588</v>
      </c>
      <c r="C156" s="56">
        <v>1983.4</v>
      </c>
    </row>
    <row r="157" spans="1:240" ht="52.5" customHeight="1">
      <c r="A157" s="95" t="s">
        <v>581</v>
      </c>
      <c r="B157" s="75" t="s">
        <v>589</v>
      </c>
      <c r="C157" s="56">
        <v>743.7</v>
      </c>
    </row>
    <row r="158" spans="1:240" ht="75">
      <c r="A158" s="70" t="s">
        <v>581</v>
      </c>
      <c r="B158" s="62" t="s">
        <v>590</v>
      </c>
      <c r="C158" s="56">
        <v>18059.900000000001</v>
      </c>
    </row>
    <row r="159" spans="1:240" ht="90">
      <c r="A159" s="70" t="s">
        <v>581</v>
      </c>
      <c r="B159" s="62" t="s">
        <v>591</v>
      </c>
      <c r="C159" s="56">
        <v>190720.7</v>
      </c>
    </row>
    <row r="160" spans="1:240" ht="90">
      <c r="A160" s="70" t="s">
        <v>581</v>
      </c>
      <c r="B160" s="62" t="s">
        <v>592</v>
      </c>
      <c r="C160" s="56">
        <v>111779.9</v>
      </c>
    </row>
    <row r="161" spans="1:240" ht="75">
      <c r="A161" s="70" t="s">
        <v>581</v>
      </c>
      <c r="B161" s="62" t="s">
        <v>593</v>
      </c>
      <c r="C161" s="56">
        <v>70781.399999999994</v>
      </c>
    </row>
    <row r="162" spans="1:240" ht="105">
      <c r="A162" s="70" t="s">
        <v>581</v>
      </c>
      <c r="B162" s="62" t="s">
        <v>594</v>
      </c>
      <c r="C162" s="56">
        <v>619.79999999999995</v>
      </c>
    </row>
    <row r="163" spans="1:240" ht="105">
      <c r="A163" s="70" t="s">
        <v>581</v>
      </c>
      <c r="B163" s="62" t="s">
        <v>595</v>
      </c>
      <c r="C163" s="56">
        <v>51.8</v>
      </c>
    </row>
    <row r="164" spans="1:240" ht="90">
      <c r="A164" s="70" t="s">
        <v>581</v>
      </c>
      <c r="B164" s="62" t="s">
        <v>596</v>
      </c>
      <c r="C164" s="56">
        <v>16011.5</v>
      </c>
    </row>
    <row r="165" spans="1:240" ht="75">
      <c r="A165" s="70" t="s">
        <v>581</v>
      </c>
      <c r="B165" s="62" t="s">
        <v>597</v>
      </c>
      <c r="C165" s="56">
        <v>77034.100000000006</v>
      </c>
    </row>
    <row r="166" spans="1:240" ht="120">
      <c r="A166" s="70" t="s">
        <v>598</v>
      </c>
      <c r="B166" s="62" t="s">
        <v>599</v>
      </c>
      <c r="C166" s="56">
        <v>2977.9</v>
      </c>
    </row>
    <row r="167" spans="1:240" ht="90">
      <c r="A167" s="70" t="s">
        <v>598</v>
      </c>
      <c r="B167" s="62" t="s">
        <v>600</v>
      </c>
      <c r="C167" s="56">
        <v>7180.6</v>
      </c>
    </row>
    <row r="168" spans="1:240" ht="150">
      <c r="A168" s="70" t="s">
        <v>598</v>
      </c>
      <c r="B168" s="62" t="s">
        <v>601</v>
      </c>
      <c r="C168" s="56">
        <v>42915.9</v>
      </c>
    </row>
    <row r="169" spans="1:240" ht="105">
      <c r="A169" s="70" t="s">
        <v>598</v>
      </c>
      <c r="B169" s="62" t="s">
        <v>602</v>
      </c>
      <c r="C169" s="56">
        <v>748674.1</v>
      </c>
    </row>
    <row r="170" spans="1:240" ht="90">
      <c r="A170" s="70" t="s">
        <v>598</v>
      </c>
      <c r="B170" s="62" t="s">
        <v>603</v>
      </c>
      <c r="C170" s="56">
        <v>567406.1</v>
      </c>
    </row>
    <row r="171" spans="1:240" ht="90">
      <c r="A171" s="70" t="s">
        <v>598</v>
      </c>
      <c r="B171" s="62" t="s">
        <v>604</v>
      </c>
      <c r="C171" s="56">
        <v>22335</v>
      </c>
    </row>
    <row r="172" spans="1:240" ht="45">
      <c r="A172" s="70" t="s">
        <v>605</v>
      </c>
      <c r="B172" s="62" t="s">
        <v>216</v>
      </c>
      <c r="C172" s="56">
        <v>59446.6</v>
      </c>
    </row>
    <row r="173" spans="1:240" ht="75">
      <c r="A173" s="70" t="s">
        <v>606</v>
      </c>
      <c r="B173" s="62" t="s">
        <v>260</v>
      </c>
      <c r="C173" s="56">
        <v>31687.8</v>
      </c>
    </row>
    <row r="174" spans="1:240" ht="60">
      <c r="A174" s="70" t="s">
        <v>607</v>
      </c>
      <c r="B174" s="62" t="s">
        <v>191</v>
      </c>
      <c r="C174" s="56">
        <v>50370.5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c r="EC174" s="57"/>
      <c r="ED174" s="57"/>
      <c r="EE174" s="57"/>
      <c r="EF174" s="57"/>
      <c r="EG174" s="57"/>
      <c r="EH174" s="57"/>
      <c r="EI174" s="57"/>
      <c r="EJ174" s="57"/>
      <c r="EK174" s="57"/>
      <c r="EL174" s="57"/>
      <c r="EM174" s="57"/>
      <c r="EN174" s="57"/>
      <c r="EO174" s="57"/>
      <c r="EP174" s="57"/>
      <c r="EQ174" s="57"/>
      <c r="ER174" s="57"/>
      <c r="ES174" s="57"/>
      <c r="ET174" s="57"/>
      <c r="EU174" s="57"/>
      <c r="EV174" s="57"/>
      <c r="EW174" s="57"/>
      <c r="EX174" s="57"/>
      <c r="EY174" s="57"/>
      <c r="EZ174" s="57"/>
      <c r="FA174" s="57"/>
      <c r="FB174" s="57"/>
      <c r="FC174" s="57"/>
      <c r="FD174" s="57"/>
      <c r="FE174" s="57"/>
      <c r="FF174" s="57"/>
      <c r="FG174" s="57"/>
      <c r="FH174" s="57"/>
      <c r="FI174" s="57"/>
      <c r="FJ174" s="57"/>
      <c r="FK174" s="57"/>
      <c r="FL174" s="57"/>
      <c r="FM174" s="57"/>
      <c r="FN174" s="57"/>
      <c r="FO174" s="57"/>
      <c r="FP174" s="57"/>
      <c r="FQ174" s="57"/>
      <c r="FR174" s="57"/>
      <c r="FS174" s="57"/>
      <c r="FT174" s="57"/>
      <c r="FU174" s="57"/>
      <c r="FV174" s="57"/>
      <c r="FW174" s="57"/>
      <c r="FX174" s="57"/>
      <c r="FY174" s="57"/>
      <c r="FZ174" s="57"/>
      <c r="GA174" s="57"/>
      <c r="GB174" s="57"/>
      <c r="GC174" s="57"/>
      <c r="GD174" s="57"/>
      <c r="GE174" s="57"/>
      <c r="GF174" s="57"/>
      <c r="GG174" s="57"/>
      <c r="GH174" s="57"/>
      <c r="GI174" s="57"/>
      <c r="GJ174" s="57"/>
      <c r="GK174" s="57"/>
      <c r="GL174" s="57"/>
      <c r="GM174" s="57"/>
      <c r="GN174" s="57"/>
      <c r="GO174" s="57"/>
      <c r="GP174" s="57"/>
      <c r="GQ174" s="57"/>
      <c r="GR174" s="57"/>
      <c r="GS174" s="57"/>
      <c r="GT174" s="57"/>
      <c r="GU174" s="57"/>
      <c r="GV174" s="57"/>
      <c r="GW174" s="57"/>
      <c r="GX174" s="57"/>
      <c r="GY174" s="57"/>
      <c r="GZ174" s="57"/>
      <c r="HA174" s="57"/>
      <c r="HB174" s="57"/>
      <c r="HC174" s="57"/>
      <c r="HD174" s="57"/>
      <c r="HE174" s="57"/>
      <c r="HF174" s="57"/>
      <c r="HG174" s="57"/>
      <c r="HH174" s="57"/>
      <c r="HI174" s="57"/>
      <c r="HJ174" s="57"/>
      <c r="HK174" s="57"/>
      <c r="HL174" s="57"/>
      <c r="HM174" s="57"/>
      <c r="HN174" s="57"/>
      <c r="HO174" s="57"/>
      <c r="HP174" s="57"/>
      <c r="HQ174" s="57"/>
      <c r="HR174" s="57"/>
      <c r="HS174" s="57"/>
      <c r="HT174" s="57"/>
      <c r="HU174" s="57"/>
      <c r="HV174" s="57"/>
      <c r="HW174" s="57"/>
      <c r="HX174" s="57"/>
      <c r="HY174" s="57"/>
      <c r="HZ174" s="57"/>
      <c r="IA174" s="57"/>
      <c r="IB174" s="57"/>
      <c r="IC174" s="57"/>
      <c r="ID174" s="57"/>
      <c r="IE174" s="57"/>
      <c r="IF174" s="57"/>
    </row>
    <row r="175" spans="1:240" ht="60">
      <c r="A175" s="70" t="s">
        <v>608</v>
      </c>
      <c r="B175" s="62" t="s">
        <v>218</v>
      </c>
      <c r="C175" s="56">
        <v>0</v>
      </c>
    </row>
    <row r="176" spans="1:240" ht="60">
      <c r="A176" s="70" t="s">
        <v>609</v>
      </c>
      <c r="B176" s="62" t="s">
        <v>193</v>
      </c>
      <c r="C176" s="56">
        <v>23.1</v>
      </c>
    </row>
    <row r="177" spans="1:3" ht="60">
      <c r="A177" s="70" t="s">
        <v>610</v>
      </c>
      <c r="B177" s="62" t="s">
        <v>611</v>
      </c>
      <c r="C177" s="56">
        <v>1985.7</v>
      </c>
    </row>
    <row r="178" spans="1:3" ht="75">
      <c r="A178" s="70" t="s">
        <v>612</v>
      </c>
      <c r="B178" s="62" t="s">
        <v>222</v>
      </c>
      <c r="C178" s="56">
        <v>14057.2</v>
      </c>
    </row>
    <row r="179" spans="1:3" ht="45">
      <c r="A179" s="70" t="s">
        <v>613</v>
      </c>
      <c r="B179" s="62" t="s">
        <v>224</v>
      </c>
      <c r="C179" s="56">
        <v>113334.7</v>
      </c>
    </row>
    <row r="180" spans="1:3" ht="60">
      <c r="A180" s="70" t="s">
        <v>614</v>
      </c>
      <c r="B180" s="62" t="s">
        <v>226</v>
      </c>
      <c r="C180" s="56">
        <v>34.299999999999997</v>
      </c>
    </row>
    <row r="181" spans="1:3" ht="105">
      <c r="A181" s="70" t="s">
        <v>615</v>
      </c>
      <c r="B181" s="62" t="s">
        <v>228</v>
      </c>
      <c r="C181" s="56">
        <v>84026</v>
      </c>
    </row>
    <row r="182" spans="1:3" ht="75">
      <c r="A182" s="70" t="s">
        <v>616</v>
      </c>
      <c r="B182" s="62" t="s">
        <v>617</v>
      </c>
      <c r="C182" s="56">
        <v>14190.3</v>
      </c>
    </row>
    <row r="183" spans="1:3" ht="45">
      <c r="A183" s="70" t="s">
        <v>618</v>
      </c>
      <c r="B183" s="62" t="s">
        <v>619</v>
      </c>
      <c r="C183" s="56">
        <v>8444.2000000000007</v>
      </c>
    </row>
    <row r="184" spans="1:3" ht="45">
      <c r="A184" s="102" t="s">
        <v>620</v>
      </c>
      <c r="B184" s="103" t="s">
        <v>621</v>
      </c>
      <c r="C184" s="56">
        <v>148.9</v>
      </c>
    </row>
    <row r="185" spans="1:3">
      <c r="A185" s="53" t="s">
        <v>622</v>
      </c>
      <c r="B185" s="54" t="s">
        <v>623</v>
      </c>
      <c r="C185" s="55">
        <v>0</v>
      </c>
    </row>
    <row r="186" spans="1:3" ht="28.5">
      <c r="A186" s="53" t="s">
        <v>624</v>
      </c>
      <c r="B186" s="54" t="s">
        <v>625</v>
      </c>
      <c r="C186" s="55">
        <f>C187+C188</f>
        <v>0</v>
      </c>
    </row>
    <row r="187" spans="1:3" ht="45" hidden="1">
      <c r="A187" s="70" t="s">
        <v>626</v>
      </c>
      <c r="B187" s="62" t="s">
        <v>320</v>
      </c>
      <c r="C187" s="55"/>
    </row>
    <row r="188" spans="1:3" ht="45" hidden="1">
      <c r="A188" s="63" t="s">
        <v>627</v>
      </c>
      <c r="B188" s="62" t="s">
        <v>320</v>
      </c>
      <c r="C188" s="104"/>
    </row>
    <row r="189" spans="1:3">
      <c r="A189" s="53" t="s">
        <v>628</v>
      </c>
      <c r="B189" s="54" t="s">
        <v>629</v>
      </c>
      <c r="C189" s="78">
        <f>C190+C191</f>
        <v>0</v>
      </c>
    </row>
    <row r="190" spans="1:3" ht="19.5" customHeight="1">
      <c r="A190" s="70" t="s">
        <v>630</v>
      </c>
      <c r="B190" s="62" t="s">
        <v>631</v>
      </c>
      <c r="C190" s="105">
        <v>0</v>
      </c>
    </row>
    <row r="191" spans="1:3" ht="45">
      <c r="A191" s="70" t="s">
        <v>632</v>
      </c>
      <c r="B191" s="62" t="s">
        <v>326</v>
      </c>
      <c r="C191" s="105">
        <v>0</v>
      </c>
    </row>
    <row r="192" spans="1:3" ht="18" customHeight="1">
      <c r="A192" s="53" t="s">
        <v>633</v>
      </c>
      <c r="B192" s="54" t="s">
        <v>634</v>
      </c>
      <c r="C192" s="55">
        <f>C189+C186+C185+C141+C118+C114</f>
        <v>3219215.4000000004</v>
      </c>
    </row>
    <row r="193" spans="1:3">
      <c r="A193" s="127" t="s">
        <v>635</v>
      </c>
      <c r="B193" s="127"/>
      <c r="C193" s="55">
        <f>C192+C112</f>
        <v>4700402.9000000004</v>
      </c>
    </row>
    <row r="194" spans="1:3">
      <c r="A194" s="47"/>
      <c r="C194" s="107"/>
    </row>
    <row r="195" spans="1:3">
      <c r="A195" s="47"/>
      <c r="C195" s="107"/>
    </row>
    <row r="196" spans="1:3">
      <c r="A196" s="47"/>
      <c r="C196" s="107"/>
    </row>
    <row r="197" spans="1:3">
      <c r="A197" s="47"/>
      <c r="C197" s="107"/>
    </row>
    <row r="198" spans="1:3">
      <c r="A198" s="47"/>
      <c r="C198" s="107"/>
    </row>
    <row r="199" spans="1:3">
      <c r="A199" s="47"/>
      <c r="C199" s="107"/>
    </row>
    <row r="200" spans="1:3">
      <c r="A200" s="47"/>
      <c r="C200" s="107"/>
    </row>
    <row r="201" spans="1:3">
      <c r="A201" s="47"/>
      <c r="C201" s="107"/>
    </row>
    <row r="202" spans="1:3">
      <c r="A202" s="47"/>
      <c r="C202" s="107"/>
    </row>
    <row r="203" spans="1:3">
      <c r="A203" s="47"/>
      <c r="C203" s="107"/>
    </row>
    <row r="204" spans="1:3">
      <c r="A204" s="47"/>
      <c r="C204" s="107"/>
    </row>
    <row r="205" spans="1:3">
      <c r="A205" s="47"/>
      <c r="C205" s="107"/>
    </row>
    <row r="206" spans="1:3">
      <c r="A206" s="47"/>
      <c r="C206" s="107"/>
    </row>
    <row r="207" spans="1:3">
      <c r="A207" s="47"/>
      <c r="C207" s="107"/>
    </row>
    <row r="208" spans="1:3">
      <c r="A208" s="47"/>
      <c r="C208" s="107"/>
    </row>
    <row r="209" spans="1:3">
      <c r="A209" s="47"/>
      <c r="C209" s="107"/>
    </row>
    <row r="210" spans="1:3">
      <c r="A210" s="47"/>
      <c r="C210" s="107"/>
    </row>
    <row r="211" spans="1:3">
      <c r="A211" s="47"/>
      <c r="C211" s="107"/>
    </row>
    <row r="212" spans="1:3">
      <c r="A212" s="47"/>
      <c r="C212" s="107"/>
    </row>
    <row r="213" spans="1:3">
      <c r="A213" s="47"/>
      <c r="C213" s="107"/>
    </row>
    <row r="214" spans="1:3">
      <c r="A214" s="47"/>
      <c r="C214" s="107"/>
    </row>
    <row r="215" spans="1:3">
      <c r="A215" s="47"/>
      <c r="C215" s="107"/>
    </row>
    <row r="216" spans="1:3">
      <c r="A216" s="47"/>
      <c r="C216" s="107"/>
    </row>
    <row r="217" spans="1:3">
      <c r="A217" s="47"/>
      <c r="C217" s="107"/>
    </row>
    <row r="218" spans="1:3">
      <c r="A218" s="47"/>
      <c r="C218" s="107"/>
    </row>
    <row r="219" spans="1:3">
      <c r="A219" s="47"/>
      <c r="C219" s="107"/>
    </row>
    <row r="220" spans="1:3">
      <c r="A220" s="47"/>
      <c r="C220" s="107"/>
    </row>
    <row r="221" spans="1:3">
      <c r="A221" s="47"/>
      <c r="C221" s="107"/>
    </row>
    <row r="222" spans="1:3">
      <c r="A222" s="47"/>
      <c r="C222" s="107"/>
    </row>
    <row r="223" spans="1:3">
      <c r="A223" s="47"/>
      <c r="C223" s="107"/>
    </row>
    <row r="224" spans="1:3">
      <c r="A224" s="47"/>
      <c r="C224" s="107"/>
    </row>
    <row r="225" spans="1:3">
      <c r="A225" s="47"/>
      <c r="C225" s="107"/>
    </row>
    <row r="226" spans="1:3">
      <c r="A226" s="47"/>
      <c r="C226" s="107"/>
    </row>
    <row r="227" spans="1:3">
      <c r="A227" s="47"/>
      <c r="C227" s="107"/>
    </row>
    <row r="228" spans="1:3">
      <c r="A228" s="47"/>
      <c r="C228" s="107"/>
    </row>
    <row r="229" spans="1:3">
      <c r="A229" s="47"/>
      <c r="C229" s="107"/>
    </row>
    <row r="230" spans="1:3">
      <c r="A230" s="47"/>
      <c r="C230" s="107"/>
    </row>
    <row r="231" spans="1:3">
      <c r="A231" s="47"/>
      <c r="C231" s="107"/>
    </row>
    <row r="232" spans="1:3">
      <c r="A232" s="47"/>
      <c r="C232" s="107"/>
    </row>
    <row r="233" spans="1:3">
      <c r="A233" s="47"/>
      <c r="C233" s="107"/>
    </row>
    <row r="234" spans="1:3">
      <c r="A234" s="47"/>
      <c r="C234" s="107"/>
    </row>
    <row r="235" spans="1:3">
      <c r="A235" s="47"/>
      <c r="C235" s="107"/>
    </row>
    <row r="236" spans="1:3">
      <c r="A236" s="47"/>
      <c r="C236" s="107"/>
    </row>
    <row r="237" spans="1:3">
      <c r="A237" s="47"/>
      <c r="C237" s="107"/>
    </row>
    <row r="238" spans="1:3">
      <c r="A238" s="47"/>
      <c r="C238" s="107"/>
    </row>
    <row r="239" spans="1:3">
      <c r="A239" s="47"/>
      <c r="C239" s="107"/>
    </row>
    <row r="240" spans="1:3">
      <c r="A240" s="47"/>
      <c r="C240" s="107"/>
    </row>
    <row r="241" spans="1:3">
      <c r="A241" s="47"/>
      <c r="C241" s="107"/>
    </row>
    <row r="242" spans="1:3">
      <c r="A242" s="47"/>
      <c r="C242" s="107"/>
    </row>
    <row r="243" spans="1:3">
      <c r="A243" s="47"/>
      <c r="C243" s="107"/>
    </row>
    <row r="244" spans="1:3">
      <c r="A244" s="47"/>
      <c r="C244" s="107"/>
    </row>
    <row r="245" spans="1:3">
      <c r="A245" s="47"/>
      <c r="C245" s="107"/>
    </row>
    <row r="246" spans="1:3">
      <c r="A246" s="47"/>
      <c r="C246" s="107"/>
    </row>
    <row r="247" spans="1:3">
      <c r="A247" s="47"/>
      <c r="C247" s="107"/>
    </row>
    <row r="248" spans="1:3">
      <c r="A248" s="47"/>
      <c r="C248" s="107"/>
    </row>
    <row r="249" spans="1:3">
      <c r="A249" s="47"/>
      <c r="C249" s="107"/>
    </row>
    <row r="250" spans="1:3">
      <c r="A250" s="47"/>
      <c r="C250" s="107"/>
    </row>
    <row r="251" spans="1:3">
      <c r="A251" s="47"/>
      <c r="C251" s="107"/>
    </row>
    <row r="252" spans="1:3">
      <c r="A252" s="47"/>
      <c r="C252" s="107"/>
    </row>
    <row r="253" spans="1:3">
      <c r="A253" s="47"/>
      <c r="C253" s="107"/>
    </row>
    <row r="254" spans="1:3">
      <c r="A254" s="47"/>
      <c r="C254" s="107"/>
    </row>
    <row r="255" spans="1:3">
      <c r="A255" s="47"/>
      <c r="C255" s="107"/>
    </row>
    <row r="256" spans="1:3">
      <c r="A256" s="47"/>
      <c r="C256" s="107"/>
    </row>
    <row r="257" spans="1:3">
      <c r="A257" s="47"/>
      <c r="C257" s="107"/>
    </row>
    <row r="258" spans="1:3">
      <c r="A258" s="47"/>
      <c r="C258" s="107"/>
    </row>
    <row r="259" spans="1:3">
      <c r="A259" s="47"/>
      <c r="C259" s="107"/>
    </row>
    <row r="260" spans="1:3">
      <c r="A260" s="47"/>
      <c r="C260" s="107"/>
    </row>
    <row r="261" spans="1:3">
      <c r="A261" s="47"/>
      <c r="C261" s="107"/>
    </row>
    <row r="262" spans="1:3">
      <c r="A262" s="47"/>
      <c r="C262" s="107"/>
    </row>
    <row r="263" spans="1:3">
      <c r="A263" s="47"/>
      <c r="C263" s="107"/>
    </row>
    <row r="264" spans="1:3">
      <c r="A264" s="47"/>
      <c r="C264" s="107"/>
    </row>
    <row r="265" spans="1:3">
      <c r="A265" s="47"/>
      <c r="C265" s="107"/>
    </row>
    <row r="266" spans="1:3">
      <c r="A266" s="47"/>
      <c r="C266" s="107"/>
    </row>
    <row r="267" spans="1:3">
      <c r="A267" s="47"/>
      <c r="C267" s="107"/>
    </row>
    <row r="268" spans="1:3">
      <c r="A268" s="47"/>
      <c r="C268" s="107"/>
    </row>
    <row r="269" spans="1:3">
      <c r="A269" s="47"/>
      <c r="C269" s="107"/>
    </row>
    <row r="270" spans="1:3">
      <c r="A270" s="47"/>
      <c r="C270" s="107"/>
    </row>
    <row r="271" spans="1:3">
      <c r="A271" s="47"/>
      <c r="C271" s="107"/>
    </row>
    <row r="272" spans="1:3">
      <c r="A272" s="47"/>
      <c r="C272" s="107"/>
    </row>
    <row r="273" spans="1:3">
      <c r="A273" s="47"/>
      <c r="C273" s="107"/>
    </row>
    <row r="274" spans="1:3">
      <c r="A274" s="47"/>
      <c r="C274" s="107"/>
    </row>
    <row r="275" spans="1:3">
      <c r="A275" s="47"/>
      <c r="C275" s="107"/>
    </row>
    <row r="276" spans="1:3">
      <c r="A276" s="47"/>
      <c r="C276" s="107"/>
    </row>
    <row r="277" spans="1:3">
      <c r="A277" s="47"/>
      <c r="C277" s="107"/>
    </row>
    <row r="278" spans="1:3">
      <c r="A278" s="47"/>
      <c r="C278" s="107"/>
    </row>
    <row r="279" spans="1:3">
      <c r="A279" s="47"/>
      <c r="C279" s="107"/>
    </row>
    <row r="280" spans="1:3">
      <c r="A280" s="47"/>
      <c r="C280" s="107"/>
    </row>
    <row r="281" spans="1:3">
      <c r="A281" s="47"/>
      <c r="C281" s="107"/>
    </row>
    <row r="282" spans="1:3">
      <c r="A282" s="47"/>
      <c r="C282" s="107"/>
    </row>
    <row r="283" spans="1:3">
      <c r="A283" s="47"/>
      <c r="C283" s="107"/>
    </row>
    <row r="284" spans="1:3">
      <c r="A284" s="47"/>
      <c r="C284" s="107"/>
    </row>
    <row r="285" spans="1:3">
      <c r="A285" s="47"/>
      <c r="C285" s="107"/>
    </row>
    <row r="286" spans="1:3">
      <c r="A286" s="47"/>
      <c r="C286" s="107"/>
    </row>
    <row r="287" spans="1:3">
      <c r="A287" s="47"/>
      <c r="C287" s="107"/>
    </row>
    <row r="288" spans="1:3">
      <c r="A288" s="47"/>
      <c r="C288" s="107"/>
    </row>
    <row r="289" spans="1:3">
      <c r="A289" s="47"/>
      <c r="C289" s="107"/>
    </row>
    <row r="290" spans="1:3">
      <c r="A290" s="47"/>
      <c r="C290" s="107"/>
    </row>
    <row r="291" spans="1:3">
      <c r="A291" s="47"/>
      <c r="C291" s="107"/>
    </row>
    <row r="292" spans="1:3">
      <c r="A292" s="47"/>
      <c r="C292" s="107"/>
    </row>
    <row r="293" spans="1:3">
      <c r="A293" s="47"/>
      <c r="C293" s="107"/>
    </row>
    <row r="294" spans="1:3">
      <c r="A294" s="47"/>
      <c r="C294" s="107"/>
    </row>
    <row r="295" spans="1:3">
      <c r="A295" s="47"/>
      <c r="C295" s="107"/>
    </row>
    <row r="296" spans="1:3">
      <c r="A296" s="47"/>
      <c r="C296" s="107"/>
    </row>
    <row r="297" spans="1:3">
      <c r="A297" s="47"/>
      <c r="C297" s="107"/>
    </row>
  </sheetData>
  <mergeCells count="13">
    <mergeCell ref="A11:A12"/>
    <mergeCell ref="B1:C1"/>
    <mergeCell ref="B2:C2"/>
    <mergeCell ref="B3:C3"/>
    <mergeCell ref="B4:C4"/>
    <mergeCell ref="A5:B6"/>
    <mergeCell ref="A193:B193"/>
    <mergeCell ref="A44:B44"/>
    <mergeCell ref="B81:B82"/>
    <mergeCell ref="B85:B86"/>
    <mergeCell ref="B90:B92"/>
    <mergeCell ref="B96:B97"/>
    <mergeCell ref="A111:B111"/>
  </mergeCells>
  <pageMargins left="0.94488188976377963" right="0.35433070866141736" top="0.55118110236220474" bottom="0.35433070866141736" header="0.31496062992125984" footer="0.31496062992125984"/>
  <pageSetup paperSize="9" scale="77" orientation="portrait" horizontalDpi="180" verticalDpi="180" r:id="rId1"/>
  <colBreaks count="1" manualBreakCount="1">
    <brk id="3" max="296" man="1"/>
  </col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Приложение 1 Перечень гад</vt:lpstr>
      <vt:lpstr>Приложение 2 доходы 2019г</vt:lpstr>
      <vt:lpstr>Лист2</vt:lpstr>
      <vt:lpstr>Лист3</vt:lpstr>
      <vt:lpstr>'Приложение 1 Перечень гад'!Заголовки_для_печати</vt:lpstr>
      <vt:lpstr>'Приложение 2 доходы 2019г'!Заголовки_для_печати</vt:lpstr>
      <vt:lpstr>'Приложение 1 Перечень гад'!Область_печати</vt:lpstr>
      <vt:lpstr>'Приложение 2 доходы 2019г'!Область_печати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2019-02-27T07:00:42Z</dcterms:modified>
</cp:coreProperties>
</file>